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Pirga tee, Haugaste tee ja Palgiaru tee/"/>
    </mc:Choice>
  </mc:AlternateContent>
  <xr:revisionPtr revIDLastSave="772" documentId="13_ncr:1_{DA2900BE-D2A0-400A-B308-A8E8AD733367}" xr6:coauthVersionLast="47" xr6:coauthVersionMax="47" xr10:uidLastSave="{B1C1595D-FDE0-4122-910A-513429C1F48E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2" i="11" l="1"/>
  <c r="F65" i="11"/>
  <c r="F120" i="11"/>
  <c r="F161" i="11"/>
  <c r="F105" i="11"/>
  <c r="F106" i="11"/>
  <c r="F107" i="11"/>
  <c r="F108" i="11"/>
  <c r="F109" i="11"/>
  <c r="F110" i="11"/>
  <c r="F111" i="11"/>
  <c r="F45" i="11"/>
  <c r="F46" i="11"/>
  <c r="F47" i="11"/>
  <c r="F48" i="11"/>
  <c r="F49" i="11"/>
  <c r="F50" i="11"/>
  <c r="F51" i="11"/>
  <c r="F52" i="11"/>
  <c r="F53" i="11"/>
  <c r="F54" i="11"/>
  <c r="F55" i="11"/>
  <c r="F119" i="11" l="1"/>
  <c r="F160" i="11"/>
  <c r="F159" i="11"/>
  <c r="F158" i="11"/>
  <c r="F157" i="11"/>
  <c r="F156" i="11"/>
  <c r="F154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32" i="11"/>
  <c r="F131" i="11"/>
  <c r="F130" i="11"/>
  <c r="F129" i="11"/>
  <c r="F128" i="11"/>
  <c r="F127" i="11"/>
  <c r="F126" i="11"/>
  <c r="F125" i="11"/>
  <c r="F124" i="11"/>
  <c r="F123" i="11"/>
  <c r="F122" i="11"/>
  <c r="F118" i="11"/>
  <c r="F117" i="11"/>
  <c r="F116" i="11"/>
  <c r="F115" i="11"/>
  <c r="F113" i="11"/>
  <c r="F112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4" i="11"/>
  <c r="F12" i="11"/>
  <c r="F23" i="11"/>
  <c r="F29" i="11"/>
  <c r="F34" i="11"/>
  <c r="F39" i="11"/>
  <c r="F60" i="11"/>
  <c r="F56" i="11"/>
  <c r="F22" i="11"/>
  <c r="F26" i="11"/>
  <c r="F27" i="11"/>
  <c r="F28" i="11"/>
  <c r="F30" i="11"/>
  <c r="F31" i="11"/>
  <c r="F32" i="11"/>
  <c r="F33" i="11"/>
  <c r="F35" i="11"/>
  <c r="F36" i="11"/>
  <c r="F37" i="11"/>
  <c r="F38" i="11"/>
  <c r="F40" i="11"/>
  <c r="F41" i="11"/>
  <c r="F42" i="11"/>
  <c r="F43" i="11"/>
  <c r="F44" i="11"/>
  <c r="F57" i="11"/>
  <c r="F58" i="11"/>
  <c r="F61" i="11"/>
  <c r="F62" i="11"/>
  <c r="F63" i="11"/>
  <c r="F20" i="11" l="1"/>
  <c r="F18" i="11"/>
  <c r="F19" i="11"/>
  <c r="F21" i="11"/>
  <c r="F25" i="11"/>
  <c r="F24" i="11" l="1"/>
  <c r="F17" i="11"/>
  <c r="F16" i="11"/>
  <c r="F15" i="11"/>
  <c r="F14" i="11"/>
  <c r="F13" i="11"/>
  <c r="F11" i="11"/>
  <c r="F10" i="11"/>
  <c r="F9" i="11"/>
  <c r="E163" i="11" l="1"/>
  <c r="E164" i="11" l="1"/>
</calcChain>
</file>

<file path=xl/sharedStrings.xml><?xml version="1.0" encoding="utf-8"?>
<sst xmlns="http://schemas.openxmlformats.org/spreadsheetml/2006/main" count="324" uniqueCount="100">
  <si>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</si>
  <si>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</si>
  <si>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</si>
  <si>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</si>
  <si>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</si>
  <si>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</si>
  <si>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</si>
  <si>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</si>
  <si>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</si>
  <si>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</si>
  <si>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</si>
  <si>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</si>
  <si>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</si>
  <si>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</si>
  <si>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</si>
  <si>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</si>
  <si>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</si>
  <si>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</si>
  <si>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</si>
  <si>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</si>
  <si>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</si>
  <si>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</si>
  <si>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</si>
  <si>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</si>
  <si>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</si>
  <si>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</si>
  <si>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</si>
  <si>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</si>
  <si>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</si>
  <si>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</si>
  <si>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</si>
  <si>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</si>
  <si>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tm</t>
  </si>
  <si>
    <t>Liiklusmärgi 341 "Massipiirang" komplekti paigaldamine koos lisateatetahvliga 891b "Välja arvatud RMK loal" (suurusgrupp 2)</t>
  </si>
  <si>
    <t>Liiklusmärgi 221 "Anna teed" komplekti paigaldamine (suurusgrupp 2)</t>
  </si>
  <si>
    <t>Lubade, kooskõlastuste ja kasutuslubade ning tagatiste hankimine jne. (Teised maaomanikud, Trasside valdajad, Transpordiamet, Põllumajandus- ja Toiduamet, Keskkonnaamet jne.) kokku</t>
  </si>
  <si>
    <t>Koordinaatidega seotud teostusjoonise koostamine (RMK nõuete kohane ja digitaalne)</t>
  </si>
  <si>
    <t>Geotekstiili (Deklareeritud tõmbetugevus MD/CMD ≥20 kN/m, 5,0 m lai, mittekootud) paigaldamine tihendatud ja profileeritud tee-elemendi muldele</t>
  </si>
  <si>
    <t>Võsa, peenmetsa ja metsa raie, koondamine hunnikutesse ja kokkuvedu 200m</t>
  </si>
  <si>
    <t>Tähispostide paigaldamine</t>
  </si>
  <si>
    <t xml:space="preserve">Mulde ehitamine juurdeveetavast pinnasest filtr.m ≥0,5m/ööp. koos tihendamisega (+materjal ja vedu karjäärist) </t>
  </si>
  <si>
    <t>m³</t>
  </si>
  <si>
    <t>m²</t>
  </si>
  <si>
    <t>Kruusaluse ehitamine koos tihendamisega, sorteeritud kruus positsioon nr 4, H=20cm (+materjal ja vedu karjäärist)</t>
  </si>
  <si>
    <t>Kruusast dreenkihi ehitamine koos tihendamisega, sorteeritud kruusast Positsioon nr. 4, H=20cm (+materjal ja vedu karjäärist)</t>
  </si>
  <si>
    <t>Mulde aluspinna planeerimine ja tihendamine</t>
  </si>
  <si>
    <t>Olemasoleva katendi freesimine, h=4cm</t>
  </si>
  <si>
    <t>Killustikalus (lubjakivikillustik) fr 32/63 kiilutud fr 12/16 kuluga 25kg/m² ja kiilutud fr 8/12 kuluga 15kg/m² alus (h=20 cm) (+materjal ja vedu karjäärist)</t>
  </si>
  <si>
    <t xml:space="preserve">Pikivuugi kruntimine vuugiliimiga (ülemine kiht), kulu 80 g/m </t>
  </si>
  <si>
    <t>Sidumata segust kate (Purustatud kruusast Positsioon nr. 6) ehitamine, H=12 cm (+materjal ja vedu karjäärist)</t>
  </si>
  <si>
    <t>Tihedast asfaltbetoonist AC 16 surf 70/100 katte rajamine, H=9cm (+materjal ja vedu)</t>
  </si>
  <si>
    <t>Peenarde kindlustamine (Purustatud kruusast Positsioon nr. 6), H=9 cm (+materjal ja vedu karjäärist)</t>
  </si>
  <si>
    <t>Muru kasvualuse rajamine ja külv, h= 10cm</t>
  </si>
  <si>
    <t>komplekt</t>
  </si>
  <si>
    <t>Geotekstiili (Deklareeritud tõmbetugevus MD/CMD ≥20 kN/m, 5,0 m lai, mittekootud) paigaldamine tihendatud ja profileeritud muldkehale</t>
  </si>
  <si>
    <t>Lisa 1 - Hinnapakkumuse vorm hankes "Raudoja teede ehitamine"</t>
  </si>
  <si>
    <t>0,815 km</t>
  </si>
  <si>
    <t>Pirga tee (0,395 km) ehitamine</t>
  </si>
  <si>
    <t>Pirga tee (0,395 km) ehitamine kokku</t>
  </si>
  <si>
    <t>Palgiaru tee (0,19 km) ehitamine kokku</t>
  </si>
  <si>
    <t>Haugase tee (0,23 km) ehitamine kokku</t>
  </si>
  <si>
    <t>Haugase tee (0,23 km) ehitamine</t>
  </si>
  <si>
    <t>Palgiaru tee (0,19 km) ehitamine</t>
  </si>
  <si>
    <t>Tee- ja kraavitrassi ning teerajatiste alune kändude juurimine ekskavaatoriga</t>
  </si>
  <si>
    <t>Uute kraavide ja nõvade mahamärkimine</t>
  </si>
  <si>
    <t>Ekspluatatsioonieelne sette eemaldamine ekskavaatoriga (10% põhikaevest)</t>
  </si>
  <si>
    <t>Kaeve laialiajamine (60% kaevest)</t>
  </si>
  <si>
    <t>Truupide mahamärkimine</t>
  </si>
  <si>
    <t>Ø 40 cm plasttruubi torustiku ehitus 40-PT SN8</t>
  </si>
  <si>
    <t>Ø 40cm truubi mattotsaku rajamine (tüüp MAO)</t>
  </si>
  <si>
    <t>2 otsakut</t>
  </si>
  <si>
    <t>Ø 25…50 cm truubitoru väljatõstmine ja utiliseerimine</t>
  </si>
  <si>
    <t>Tee parameetrite ja -elementide mahamärkimine (telg, servad, kraavide siseservad)</t>
  </si>
  <si>
    <t>Tee rajatiste mahamärkimine</t>
  </si>
  <si>
    <t>Olemasoleva tee/teemulde töötlemine profiili koos teekraede likvideerimisega ning mulde tihendamisega</t>
  </si>
  <si>
    <t>Teemulde ehitus, laiendus teekraavidest koos tihendamisega</t>
  </si>
  <si>
    <t>Kruusast teealuse ehitamine koos tihendamisega, sorteeritud kruus (Pos 4) (+materjal ja vedu karjäärist)</t>
  </si>
  <si>
    <t>Kruusast teekatte ehitamine koos tihendamisega, purustatud kruus (Pos 6) (+materjal ja vedu karjäärist)</t>
  </si>
  <si>
    <t>Mahasõidukoht M3 muldkeha ja katendi ehitamine koos tihendamisega  (L=10 m, R=10 m) s.h.</t>
  </si>
  <si>
    <t>Muldkeha ehitamine, H=20 cm (kohalik pinnas)</t>
  </si>
  <si>
    <t>Geotekstiili (Deklareeritud tõmbetugevus MD/CMD ≥20 kN/m, 5,0 m lai, mittekootud), paigaldamine tihendatud ja profileeritud muldkehale</t>
  </si>
  <si>
    <t>Aluse ehitamine koos tihendamisega, sorteeritud kruus Positsioon nr. 4, (h=30cm) (+materjal ja vedu karjäärist)</t>
  </si>
  <si>
    <t>Katte ehitamine koos tihendamisega, purustatud kruus Positsioon nr. 6, (h=10cm) (+materjal ja vedu karjäärist)</t>
  </si>
  <si>
    <t>TP-T - T(L)-kujuline tagasipööramisekoha muldkeha ja katendi ehitamine koos tihendamisega s.h.</t>
  </si>
  <si>
    <t>Aluse ehitamine koos tihendamisega, sorteeritud kruus Positsioon nr. 4, (h=20cm) (+materjal ja vedu karjäärist)</t>
  </si>
  <si>
    <t>Mahasõidukoht M5 katendi ehitamine koos tihendamisega (L=5 m, R=5 m) s.h.</t>
  </si>
  <si>
    <t>Riigimaantee ristmikute ehitus s.h.</t>
  </si>
  <si>
    <t>Tähispostide eemaldamine</t>
  </si>
  <si>
    <t>Kasvupinnase eemaldamine, Ehituseks sobimatu pinnase kaevandamine ja Uute kraavide kaevamine ja puhastamine</t>
  </si>
  <si>
    <t>Vuugi kruntimine sitke naftabituumeniga (alumine kiht), kulu 100 g/m</t>
  </si>
  <si>
    <t>Liiklusmärgi ümbertõstmine</t>
  </si>
  <si>
    <t>EN - ehitatava teenõva kaeve koos kaevelaiali planeerimisega teemuldes</t>
  </si>
  <si>
    <t>ET - ehitatava teekraavi kaeve</t>
  </si>
  <si>
    <t>Tähispostide paigaldamine truubile</t>
  </si>
  <si>
    <t>RT - rekonstrueeritava teekraavi kaeve</t>
  </si>
  <si>
    <t>RK - rekonstrueeritava kuivenduskraavi kaeve</t>
  </si>
  <si>
    <t>Lameda M1:5 veenõva kaeve muldesse</t>
  </si>
  <si>
    <t>Mahasõidukoht M8 katendi ja muldkeha ehitamine ehitamine koos tihendamisega (L=20 m, R=15 m) s.h.</t>
  </si>
  <si>
    <t>Huumuse eemaldamine muldkeha alt</t>
  </si>
  <si>
    <t xml:space="preserve">Mulde ehitamine juurdeveetavast pinnasest filtr.m ≥0,5m/ööp. koos tihendamisega H=40sm (+materjal ja vedu karjäärist)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</si>
</sst>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"/>
  </numFmts>
  <fonts count="36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sz val="8"/>
      <name val="Arial"/>
      <family val="2"/>
    </font>
    <font>
      <i/>
      <sz val="8"/>
      <name val="Arial"/>
      <family val="2"/>
      <charset val="186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  <xf numFmtId="0" fontId="6" fillId="0" borderId="0"/>
  </cellStyleXfs>
  <cellXfs count="108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30" fillId="0" borderId="14" xfId="51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right" vertical="center" wrapText="1"/>
    </xf>
    <xf numFmtId="0" fontId="31" fillId="0" borderId="14" xfId="0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0" fontId="31" fillId="24" borderId="14" xfId="0" applyFont="1" applyFill="1" applyBorder="1" applyAlignment="1">
      <alignment horizontal="right" vertical="center" wrapText="1"/>
    </xf>
    <xf numFmtId="3" fontId="2" fillId="0" borderId="14" xfId="0" applyNumberFormat="1" applyFont="1" applyBorder="1" applyAlignment="1">
      <alignment vertical="center"/>
    </xf>
    <xf numFmtId="0" fontId="2" fillId="0" borderId="25" xfId="0" applyFont="1" applyBorder="1" applyAlignment="1">
      <alignment horizontal="center" vertical="center" wrapText="1"/>
    </xf>
    <xf numFmtId="1" fontId="31" fillId="0" borderId="14" xfId="57" applyFont="1" applyAlignment="1">
      <alignment horizontal="right" vertical="center" wrapText="1"/>
    </xf>
    <xf numFmtId="4" fontId="29" fillId="0" borderId="14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horizontal="right" vertical="center" wrapText="1"/>
    </xf>
    <xf numFmtId="1" fontId="30" fillId="0" borderId="14" xfId="59" applyFont="1" applyAlignment="1">
      <alignment horizontal="left" vertical="center" wrapText="1"/>
    </xf>
    <xf numFmtId="1" fontId="30" fillId="0" borderId="14" xfId="59" applyFont="1" applyAlignment="1">
      <alignment horizontal="center" vertical="center"/>
    </xf>
    <xf numFmtId="1" fontId="30" fillId="0" borderId="14" xfId="0" applyNumberFormat="1" applyFont="1" applyBorder="1" applyAlignment="1">
      <alignment horizontal="right" vertical="center"/>
    </xf>
    <xf numFmtId="0" fontId="30" fillId="0" borderId="14" xfId="72" applyFont="1" applyBorder="1" applyAlignment="1">
      <alignment horizontal="left" vertical="center"/>
    </xf>
    <xf numFmtId="2" fontId="32" fillId="0" borderId="14" xfId="73" applyNumberFormat="1" applyFont="1" applyBorder="1" applyAlignment="1">
      <alignment horizontal="right" vertical="center"/>
    </xf>
    <xf numFmtId="0" fontId="30" fillId="0" borderId="14" xfId="72" applyFont="1" applyBorder="1" applyAlignment="1">
      <alignment vertical="center"/>
    </xf>
    <xf numFmtId="0" fontId="33" fillId="0" borderId="14" xfId="72" applyFont="1" applyBorder="1" applyAlignment="1">
      <alignment horizontal="center" vertical="center"/>
    </xf>
    <xf numFmtId="1" fontId="32" fillId="0" borderId="14" xfId="73" applyNumberFormat="1" applyFont="1" applyBorder="1" applyAlignment="1">
      <alignment horizontal="right" vertical="center"/>
    </xf>
    <xf numFmtId="0" fontId="2" fillId="0" borderId="14" xfId="72" applyFont="1" applyBorder="1" applyAlignment="1">
      <alignment vertical="center"/>
    </xf>
    <xf numFmtId="3" fontId="30" fillId="0" borderId="14" xfId="73" applyNumberFormat="1" applyFont="1" applyBorder="1" applyAlignment="1">
      <alignment horizontal="right" vertical="center"/>
    </xf>
    <xf numFmtId="1" fontId="30" fillId="0" borderId="14" xfId="59" applyFont="1" applyAlignment="1">
      <alignment horizontal="left" vertical="center"/>
    </xf>
    <xf numFmtId="0" fontId="32" fillId="0" borderId="14" xfId="73" applyFont="1" applyBorder="1" applyAlignment="1">
      <alignment horizontal="right" vertical="center"/>
    </xf>
    <xf numFmtId="1" fontId="30" fillId="0" borderId="14" xfId="42" applyNumberFormat="1" applyFont="1" applyBorder="1" applyAlignment="1">
      <alignment horizontal="right" vertical="center"/>
    </xf>
    <xf numFmtId="0" fontId="33" fillId="0" borderId="14" xfId="0" applyFont="1" applyBorder="1" applyAlignment="1">
      <alignment vertical="center"/>
    </xf>
    <xf numFmtId="0" fontId="33" fillId="0" borderId="14" xfId="0" applyFont="1" applyBorder="1" applyAlignment="1">
      <alignment horizontal="center" vertical="center"/>
    </xf>
    <xf numFmtId="0" fontId="33" fillId="0" borderId="14" xfId="0" applyFont="1" applyBorder="1" applyAlignment="1">
      <alignment horizontal="right" vertical="center"/>
    </xf>
    <xf numFmtId="0" fontId="2" fillId="0" borderId="14" xfId="72" applyFont="1" applyBorder="1" applyAlignment="1">
      <alignment horizontal="left" vertical="center" wrapText="1"/>
    </xf>
    <xf numFmtId="0" fontId="2" fillId="0" borderId="14" xfId="72" applyFont="1" applyBorder="1" applyAlignment="1">
      <alignment horizontal="center" vertical="center"/>
    </xf>
    <xf numFmtId="1" fontId="24" fillId="0" borderId="14" xfId="73" applyNumberFormat="1" applyFont="1" applyBorder="1" applyAlignment="1">
      <alignment horizontal="right" vertical="center"/>
    </xf>
    <xf numFmtId="1" fontId="2" fillId="0" borderId="14" xfId="57" applyFont="1" applyAlignment="1">
      <alignment vertical="center" wrapText="1"/>
    </xf>
    <xf numFmtId="0" fontId="2" fillId="0" borderId="14" xfId="42" applyFont="1" applyBorder="1" applyAlignment="1">
      <alignment horizontal="center" vertical="center"/>
    </xf>
    <xf numFmtId="3" fontId="24" fillId="0" borderId="14" xfId="73" applyNumberFormat="1" applyFont="1" applyBorder="1" applyAlignment="1">
      <alignment horizontal="right" vertical="center"/>
    </xf>
    <xf numFmtId="0" fontId="2" fillId="0" borderId="14" xfId="42" applyFont="1" applyBorder="1" applyAlignment="1">
      <alignment vertical="center" wrapText="1"/>
    </xf>
    <xf numFmtId="0" fontId="29" fillId="0" borderId="14" xfId="42" applyFont="1" applyBorder="1" applyAlignment="1">
      <alignment horizontal="center" vertical="center"/>
    </xf>
    <xf numFmtId="3" fontId="2" fillId="0" borderId="14" xfId="42" applyNumberFormat="1" applyFont="1" applyBorder="1" applyAlignment="1">
      <alignment horizontal="right" vertical="center"/>
    </xf>
    <xf numFmtId="0" fontId="34" fillId="0" borderId="14" xfId="0" applyFont="1" applyBorder="1" applyAlignment="1">
      <alignment vertical="center" wrapText="1"/>
    </xf>
    <xf numFmtId="0" fontId="29" fillId="0" borderId="14" xfId="42" applyFont="1" applyBorder="1" applyAlignment="1">
      <alignment horizontal="right" vertical="center"/>
    </xf>
    <xf numFmtId="0" fontId="35" fillId="0" borderId="14" xfId="0" applyFont="1" applyBorder="1" applyAlignment="1">
      <alignment horizontal="right" vertical="center" wrapText="1"/>
    </xf>
    <xf numFmtId="0" fontId="31" fillId="0" borderId="14" xfId="42" applyFont="1" applyBorder="1" applyAlignment="1">
      <alignment horizontal="right" vertical="center" wrapText="1"/>
    </xf>
    <xf numFmtId="0" fontId="2" fillId="0" borderId="14" xfId="42" applyFont="1" applyBorder="1" applyAlignment="1">
      <alignment horizontal="right" vertical="center"/>
    </xf>
    <xf numFmtId="0" fontId="3" fillId="0" borderId="14" xfId="42" applyFont="1" applyBorder="1" applyAlignment="1">
      <alignment horizontal="left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31" fillId="0" borderId="14" xfId="0" applyFont="1" applyBorder="1" applyAlignment="1" applyProtection="1">
      <alignment horizontal="right" vertical="center" wrapText="1"/>
      <protection hidden="1"/>
    </xf>
    <xf numFmtId="0" fontId="2" fillId="0" borderId="14" xfId="0" applyFont="1" applyBorder="1" applyAlignment="1" applyProtection="1">
      <alignment horizontal="center" vertical="center" wrapText="1"/>
      <protection hidden="1"/>
    </xf>
    <xf numFmtId="164" fontId="2" fillId="0" borderId="14" xfId="0" applyNumberFormat="1" applyFont="1" applyBorder="1" applyAlignment="1" applyProtection="1">
      <alignment horizontal="center" vertical="center" wrapText="1"/>
      <protection hidden="1"/>
    </xf>
    <xf numFmtId="1" fontId="2" fillId="0" borderId="14" xfId="72" applyNumberFormat="1" applyFont="1" applyBorder="1" applyAlignment="1">
      <alignment horizontal="right" vertical="center"/>
    </xf>
    <xf numFmtId="0" fontId="2" fillId="0" borderId="14" xfId="72" applyFont="1" applyBorder="1" applyAlignment="1">
      <alignment horizontal="right" vertical="center"/>
    </xf>
    <xf numFmtId="3" fontId="29" fillId="0" borderId="14" xfId="42" applyNumberFormat="1" applyFont="1" applyBorder="1" applyAlignment="1">
      <alignment horizontal="right" vertical="center"/>
    </xf>
    <xf numFmtId="0" fontId="30" fillId="0" borderId="14" xfId="72" applyFont="1" applyBorder="1" applyAlignment="1">
      <alignment horizontal="center" vertical="center"/>
    </xf>
    <xf numFmtId="1" fontId="30" fillId="0" borderId="14" xfId="73" applyNumberFormat="1" applyFont="1" applyBorder="1" applyAlignment="1">
      <alignment horizontal="right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</cellXfs>
  <cellStyles count="7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allaad_om-2kr$ 2" xfId="72" xr:uid="{81DD2559-7BB7-4950-A57D-D3BEA634BCAF}"/>
    <cellStyle name="Normaallaad_Ranna vahtkonna teeOM3.4" xfId="73" xr:uid="{8A5DB704-AC98-4F5E-9A4C-57AF89611847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177"/>
  <sheetViews>
    <sheetView tabSelected="1" topLeftCell="A142" zoomScaleNormal="100" workbookViewId="0">
      <selection activeCell="E163" sqref="E163:F163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3" customFormat="1" ht="42.6" customHeight="1" x14ac:dyDescent="0.25">
      <c r="A1" s="94" t="s">
        <v>55</v>
      </c>
      <c r="B1" s="95"/>
      <c r="C1" s="95"/>
      <c r="D1" s="95"/>
      <c r="E1" s="95"/>
      <c r="F1" s="95"/>
    </row>
    <row r="2" spans="1:50" s="13" customFormat="1" ht="12.75" customHeight="1" x14ac:dyDescent="0.25">
      <c r="A2" s="3"/>
      <c r="B2" s="6"/>
      <c r="C2" s="3"/>
      <c r="D2" s="9"/>
      <c r="E2" s="7"/>
      <c r="F2" s="7"/>
    </row>
    <row r="3" spans="1:50" s="13" customFormat="1" ht="15" x14ac:dyDescent="0.25">
      <c r="A3" s="5" t="s">
        <v>15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96" t="s">
        <v>3</v>
      </c>
      <c r="B5" s="99" t="s">
        <v>1</v>
      </c>
      <c r="C5" s="99" t="s">
        <v>4</v>
      </c>
      <c r="D5" s="99" t="s">
        <v>5</v>
      </c>
      <c r="E5" s="102" t="s">
        <v>6</v>
      </c>
      <c r="F5" s="105" t="s">
        <v>7</v>
      </c>
    </row>
    <row r="6" spans="1:50" s="4" customFormat="1" ht="13.2" x14ac:dyDescent="0.25">
      <c r="A6" s="97"/>
      <c r="B6" s="100"/>
      <c r="C6" s="100"/>
      <c r="D6" s="100"/>
      <c r="E6" s="103"/>
      <c r="F6" s="106"/>
      <c r="G6" s="1"/>
      <c r="H6" s="1"/>
      <c r="I6" s="1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</row>
    <row r="7" spans="1:50" s="4" customFormat="1" ht="12.75" customHeight="1" thickBot="1" x14ac:dyDescent="0.3">
      <c r="A7" s="98"/>
      <c r="B7" s="101"/>
      <c r="C7" s="101"/>
      <c r="D7" s="30" t="s">
        <v>56</v>
      </c>
      <c r="E7" s="104"/>
      <c r="F7" s="107"/>
      <c r="G7" s="1"/>
      <c r="H7" s="1"/>
      <c r="I7" s="1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</row>
    <row r="8" spans="1:50" s="4" customFormat="1" ht="12.6" customHeight="1" x14ac:dyDescent="0.25">
      <c r="A8" s="74" t="s">
        <v>57</v>
      </c>
      <c r="B8" s="75"/>
      <c r="C8" s="75"/>
      <c r="D8" s="75"/>
      <c r="E8" s="75"/>
      <c r="F8" s="76"/>
      <c r="G8" s="1"/>
      <c r="H8" s="1"/>
      <c r="I8" s="1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</row>
    <row r="9" spans="1:50" s="4" customFormat="1" ht="10.8" customHeight="1" x14ac:dyDescent="0.25">
      <c r="A9" s="11">
        <v>1</v>
      </c>
      <c r="B9" s="34" t="s">
        <v>38</v>
      </c>
      <c r="C9" s="35" t="s">
        <v>32</v>
      </c>
      <c r="D9" s="36">
        <v>5</v>
      </c>
      <c r="E9" s="23"/>
      <c r="F9" s="10">
        <f t="shared" ref="F9:F13" si="0">SUM(D9*E9)</f>
        <v>0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</row>
    <row r="10" spans="1:50" s="4" customFormat="1" ht="10.8" customHeight="1" x14ac:dyDescent="0.25">
      <c r="A10" s="11">
        <v>2</v>
      </c>
      <c r="B10" s="37" t="s">
        <v>63</v>
      </c>
      <c r="C10" s="35" t="s">
        <v>23</v>
      </c>
      <c r="D10" s="38">
        <v>0.41</v>
      </c>
      <c r="E10" s="23"/>
      <c r="F10" s="10">
        <f>SUM(D10*E10)</f>
        <v>0</v>
      </c>
      <c r="G10" s="13"/>
      <c r="H10" s="13"/>
      <c r="I10" s="16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</row>
    <row r="11" spans="1:50" s="4" customFormat="1" ht="10.8" customHeight="1" x14ac:dyDescent="0.25">
      <c r="A11" s="11">
        <v>3</v>
      </c>
      <c r="B11" s="39" t="s">
        <v>64</v>
      </c>
      <c r="C11" s="40" t="s">
        <v>14</v>
      </c>
      <c r="D11" s="41">
        <v>422</v>
      </c>
      <c r="E11" s="23"/>
      <c r="F11" s="10">
        <f t="shared" si="0"/>
        <v>0</v>
      </c>
      <c r="G11" s="13"/>
      <c r="H11" s="13"/>
      <c r="I11" s="16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</row>
    <row r="12" spans="1:50" s="4" customFormat="1" ht="10.8" customHeight="1" x14ac:dyDescent="0.25">
      <c r="A12" s="11">
        <v>4</v>
      </c>
      <c r="B12" s="42" t="s">
        <v>91</v>
      </c>
      <c r="C12" s="40" t="s">
        <v>14</v>
      </c>
      <c r="D12" s="41">
        <v>422</v>
      </c>
      <c r="E12" s="23"/>
      <c r="F12" s="10">
        <f>SUM(D12*E12)</f>
        <v>0</v>
      </c>
      <c r="G12" s="13"/>
      <c r="H12" s="13"/>
      <c r="I12" s="16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</row>
    <row r="13" spans="1:50" s="4" customFormat="1" ht="10.8" customHeight="1" x14ac:dyDescent="0.25">
      <c r="A13" s="11">
        <v>5</v>
      </c>
      <c r="B13" s="44" t="s">
        <v>67</v>
      </c>
      <c r="C13" s="35" t="s">
        <v>13</v>
      </c>
      <c r="D13" s="45">
        <v>1</v>
      </c>
      <c r="E13" s="23"/>
      <c r="F13" s="10">
        <f t="shared" si="0"/>
        <v>0</v>
      </c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</row>
    <row r="14" spans="1:50" s="4" customFormat="1" ht="10.8" customHeight="1" x14ac:dyDescent="0.25">
      <c r="A14" s="11">
        <v>6</v>
      </c>
      <c r="B14" s="44" t="s">
        <v>68</v>
      </c>
      <c r="C14" s="35" t="s">
        <v>14</v>
      </c>
      <c r="D14" s="41">
        <v>8</v>
      </c>
      <c r="E14" s="23"/>
      <c r="F14" s="10">
        <f t="shared" ref="F14:F24" si="1">SUM(D14*E14)</f>
        <v>0</v>
      </c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</row>
    <row r="15" spans="1:50" s="4" customFormat="1" ht="10.8" customHeight="1" x14ac:dyDescent="0.25">
      <c r="A15" s="11">
        <v>7</v>
      </c>
      <c r="B15" s="44" t="s">
        <v>69</v>
      </c>
      <c r="C15" s="35" t="s">
        <v>70</v>
      </c>
      <c r="D15" s="46">
        <v>1</v>
      </c>
      <c r="E15" s="23"/>
      <c r="F15" s="10">
        <f t="shared" si="1"/>
        <v>0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</row>
    <row r="16" spans="1:50" s="4" customFormat="1" ht="10.8" customHeight="1" x14ac:dyDescent="0.25">
      <c r="A16" s="11">
        <v>8</v>
      </c>
      <c r="B16" s="47" t="s">
        <v>71</v>
      </c>
      <c r="C16" s="48" t="s">
        <v>14</v>
      </c>
      <c r="D16" s="49">
        <v>9</v>
      </c>
      <c r="E16" s="23"/>
      <c r="F16" s="10">
        <f t="shared" si="1"/>
        <v>0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</row>
    <row r="17" spans="1:50" s="4" customFormat="1" ht="21.6" customHeight="1" x14ac:dyDescent="0.25">
      <c r="A17" s="11">
        <v>9</v>
      </c>
      <c r="B17" s="50" t="s">
        <v>72</v>
      </c>
      <c r="C17" s="51" t="s">
        <v>14</v>
      </c>
      <c r="D17" s="52">
        <v>342</v>
      </c>
      <c r="E17" s="23"/>
      <c r="F17" s="10">
        <f t="shared" si="1"/>
        <v>0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</row>
    <row r="18" spans="1:50" s="4" customFormat="1" ht="10.8" customHeight="1" x14ac:dyDescent="0.25">
      <c r="A18" s="11">
        <v>10</v>
      </c>
      <c r="B18" s="50" t="s">
        <v>73</v>
      </c>
      <c r="C18" s="51" t="s">
        <v>13</v>
      </c>
      <c r="D18" s="52">
        <v>6</v>
      </c>
      <c r="E18" s="23"/>
      <c r="F18" s="10">
        <f t="shared" ref="F18:F21" si="2">SUM(D18*E18)</f>
        <v>0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</row>
    <row r="19" spans="1:50" s="4" customFormat="1" ht="21.6" customHeight="1" x14ac:dyDescent="0.25">
      <c r="A19" s="11">
        <v>11</v>
      </c>
      <c r="B19" s="53" t="s">
        <v>74</v>
      </c>
      <c r="C19" s="54" t="s">
        <v>42</v>
      </c>
      <c r="D19" s="55">
        <v>2370</v>
      </c>
      <c r="E19" s="23"/>
      <c r="F19" s="10">
        <f t="shared" si="2"/>
        <v>0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</row>
    <row r="20" spans="1:50" s="4" customFormat="1" ht="10.8" customHeight="1" x14ac:dyDescent="0.25">
      <c r="A20" s="11">
        <v>12</v>
      </c>
      <c r="B20" s="53" t="s">
        <v>75</v>
      </c>
      <c r="C20" s="54" t="s">
        <v>41</v>
      </c>
      <c r="D20" s="55">
        <v>141</v>
      </c>
      <c r="E20" s="23"/>
      <c r="F20" s="10">
        <f>SUM(D20*E20)</f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</row>
    <row r="21" spans="1:50" s="4" customFormat="1" ht="21.6" customHeight="1" x14ac:dyDescent="0.25">
      <c r="A21" s="11">
        <v>13</v>
      </c>
      <c r="B21" s="19" t="s">
        <v>54</v>
      </c>
      <c r="C21" s="54" t="s">
        <v>42</v>
      </c>
      <c r="D21" s="55">
        <v>1710</v>
      </c>
      <c r="E21" s="23"/>
      <c r="F21" s="10">
        <f t="shared" si="2"/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</row>
    <row r="22" spans="1:50" s="4" customFormat="1" ht="21.6" customHeight="1" x14ac:dyDescent="0.25">
      <c r="A22" s="11">
        <v>14</v>
      </c>
      <c r="B22" s="56" t="s">
        <v>76</v>
      </c>
      <c r="C22" s="57" t="s">
        <v>41</v>
      </c>
      <c r="D22" s="58">
        <v>349</v>
      </c>
      <c r="E22" s="23"/>
      <c r="F22" s="10">
        <f>SUM(D22*E22)</f>
        <v>0</v>
      </c>
      <c r="G22" s="1"/>
      <c r="H22" s="1"/>
      <c r="I22" s="1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</row>
    <row r="23" spans="1:50" s="4" customFormat="1" ht="21.6" customHeight="1" x14ac:dyDescent="0.25">
      <c r="A23" s="11">
        <v>15</v>
      </c>
      <c r="B23" s="56" t="s">
        <v>77</v>
      </c>
      <c r="C23" s="57" t="s">
        <v>41</v>
      </c>
      <c r="D23" s="58">
        <v>161</v>
      </c>
      <c r="E23" s="23"/>
      <c r="F23" s="10">
        <f>SUM(D23*E23)</f>
        <v>0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</row>
    <row r="24" spans="1:50" s="4" customFormat="1" ht="21.6" customHeight="1" x14ac:dyDescent="0.25">
      <c r="A24" s="11">
        <v>16</v>
      </c>
      <c r="B24" s="59" t="s">
        <v>78</v>
      </c>
      <c r="C24" s="57" t="s">
        <v>13</v>
      </c>
      <c r="D24" s="60">
        <v>3</v>
      </c>
      <c r="E24" s="23"/>
      <c r="F24" s="10">
        <f t="shared" si="1"/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</row>
    <row r="25" spans="1:50" s="4" customFormat="1" ht="10.8" customHeight="1" x14ac:dyDescent="0.25">
      <c r="A25" s="11">
        <v>17</v>
      </c>
      <c r="B25" s="61" t="s">
        <v>79</v>
      </c>
      <c r="C25" s="54" t="s">
        <v>41</v>
      </c>
      <c r="D25" s="60">
        <v>72</v>
      </c>
      <c r="E25" s="23"/>
      <c r="F25" s="10">
        <f t="shared" ref="F25" si="3">SUM(D25*E25)</f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</row>
    <row r="26" spans="1:50" s="4" customFormat="1" ht="21.6" customHeight="1" x14ac:dyDescent="0.25">
      <c r="A26" s="11">
        <v>18</v>
      </c>
      <c r="B26" s="61" t="s">
        <v>80</v>
      </c>
      <c r="C26" s="57" t="s">
        <v>42</v>
      </c>
      <c r="D26" s="60">
        <v>312</v>
      </c>
      <c r="E26" s="23"/>
      <c r="F26" s="10">
        <f t="shared" ref="F26:F58" si="4">SUM(D26*E26)</f>
        <v>0</v>
      </c>
      <c r="G26" s="1"/>
      <c r="H26" s="1"/>
      <c r="I26" s="1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</row>
    <row r="27" spans="1:50" s="4" customFormat="1" ht="21.6" customHeight="1" x14ac:dyDescent="0.25">
      <c r="A27" s="11">
        <v>19</v>
      </c>
      <c r="B27" s="62" t="s">
        <v>81</v>
      </c>
      <c r="C27" s="54" t="s">
        <v>41</v>
      </c>
      <c r="D27" s="60">
        <v>63</v>
      </c>
      <c r="E27" s="23"/>
      <c r="F27" s="10">
        <f t="shared" si="4"/>
        <v>0</v>
      </c>
      <c r="G27" s="1"/>
      <c r="H27" s="1"/>
      <c r="I27" s="1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</row>
    <row r="28" spans="1:50" s="4" customFormat="1" ht="21.6" customHeight="1" x14ac:dyDescent="0.25">
      <c r="A28" s="11">
        <v>20</v>
      </c>
      <c r="B28" s="62" t="s">
        <v>82</v>
      </c>
      <c r="C28" s="54" t="s">
        <v>41</v>
      </c>
      <c r="D28" s="60">
        <v>27</v>
      </c>
      <c r="E28" s="23"/>
      <c r="F28" s="10">
        <f t="shared" si="4"/>
        <v>0</v>
      </c>
      <c r="G28" s="1"/>
      <c r="H28" s="1"/>
      <c r="I28" s="1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</row>
    <row r="29" spans="1:50" s="4" customFormat="1" ht="21.6" customHeight="1" x14ac:dyDescent="0.25">
      <c r="A29" s="11">
        <v>21</v>
      </c>
      <c r="B29" s="59" t="s">
        <v>83</v>
      </c>
      <c r="C29" s="54" t="s">
        <v>13</v>
      </c>
      <c r="D29" s="63">
        <v>1</v>
      </c>
      <c r="E29" s="23"/>
      <c r="F29" s="10">
        <f>SUM(D29*E29)</f>
        <v>0</v>
      </c>
      <c r="G29" s="1"/>
      <c r="H29" s="1"/>
      <c r="I29" s="1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</row>
    <row r="30" spans="1:50" s="4" customFormat="1" ht="21.6" customHeight="1" x14ac:dyDescent="0.25">
      <c r="A30" s="11">
        <v>22</v>
      </c>
      <c r="B30" s="28" t="s">
        <v>40</v>
      </c>
      <c r="C30" s="54" t="s">
        <v>41</v>
      </c>
      <c r="D30" s="60">
        <v>170</v>
      </c>
      <c r="E30" s="23"/>
      <c r="F30" s="10">
        <f t="shared" si="4"/>
        <v>0</v>
      </c>
      <c r="G30" s="1"/>
      <c r="H30" s="1"/>
      <c r="I30" s="1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</row>
    <row r="31" spans="1:50" s="4" customFormat="1" ht="21.6" customHeight="1" x14ac:dyDescent="0.25">
      <c r="A31" s="11">
        <v>23</v>
      </c>
      <c r="B31" s="61" t="s">
        <v>80</v>
      </c>
      <c r="C31" s="57" t="s">
        <v>42</v>
      </c>
      <c r="D31" s="60">
        <v>850</v>
      </c>
      <c r="E31" s="23"/>
      <c r="F31" s="10">
        <f t="shared" si="4"/>
        <v>0</v>
      </c>
      <c r="G31" s="1"/>
      <c r="H31" s="1"/>
      <c r="I31" s="1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</row>
    <row r="32" spans="1:50" s="4" customFormat="1" ht="21.6" customHeight="1" x14ac:dyDescent="0.25">
      <c r="A32" s="11">
        <v>24</v>
      </c>
      <c r="B32" s="62" t="s">
        <v>84</v>
      </c>
      <c r="C32" s="54" t="s">
        <v>41</v>
      </c>
      <c r="D32" s="60">
        <v>168</v>
      </c>
      <c r="E32" s="23"/>
      <c r="F32" s="10">
        <f>SUM(D32*E32)</f>
        <v>0</v>
      </c>
      <c r="G32" s="1"/>
      <c r="H32" s="1"/>
      <c r="I32" s="1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</row>
    <row r="33" spans="1:50" s="4" customFormat="1" ht="21.6" customHeight="1" x14ac:dyDescent="0.25">
      <c r="A33" s="11">
        <v>25</v>
      </c>
      <c r="B33" s="62" t="s">
        <v>82</v>
      </c>
      <c r="C33" s="54" t="s">
        <v>41</v>
      </c>
      <c r="D33" s="60">
        <v>70</v>
      </c>
      <c r="E33" s="23"/>
      <c r="F33" s="10">
        <f t="shared" si="4"/>
        <v>0</v>
      </c>
      <c r="G33" s="1"/>
      <c r="H33" s="1"/>
      <c r="I33" s="1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</row>
    <row r="34" spans="1:50" s="4" customFormat="1" ht="21.6" customHeight="1" x14ac:dyDescent="0.25">
      <c r="A34" s="11">
        <v>26</v>
      </c>
      <c r="B34" s="59" t="s">
        <v>85</v>
      </c>
      <c r="C34" s="54" t="s">
        <v>13</v>
      </c>
      <c r="D34" s="63">
        <v>2</v>
      </c>
      <c r="E34" s="23"/>
      <c r="F34" s="10">
        <f>SUM(D34*E34)</f>
        <v>0</v>
      </c>
      <c r="G34" s="1"/>
      <c r="H34" s="1"/>
      <c r="I34" s="1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</row>
    <row r="35" spans="1:50" s="4" customFormat="1" ht="21.6" customHeight="1" x14ac:dyDescent="0.25">
      <c r="A35" s="11">
        <v>27</v>
      </c>
      <c r="B35" s="61" t="s">
        <v>80</v>
      </c>
      <c r="C35" s="57" t="s">
        <v>42</v>
      </c>
      <c r="D35" s="60">
        <v>90</v>
      </c>
      <c r="E35" s="23"/>
      <c r="F35" s="10">
        <f t="shared" si="4"/>
        <v>0</v>
      </c>
      <c r="G35" s="1"/>
      <c r="H35" s="1"/>
      <c r="I35" s="1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</row>
    <row r="36" spans="1:50" s="4" customFormat="1" ht="21.6" customHeight="1" x14ac:dyDescent="0.25">
      <c r="A36" s="11">
        <v>28</v>
      </c>
      <c r="B36" s="62" t="s">
        <v>84</v>
      </c>
      <c r="C36" s="54" t="s">
        <v>41</v>
      </c>
      <c r="D36" s="60">
        <v>20</v>
      </c>
      <c r="E36" s="23"/>
      <c r="F36" s="10">
        <f t="shared" si="4"/>
        <v>0</v>
      </c>
      <c r="G36" s="1"/>
      <c r="H36" s="1"/>
      <c r="I36" s="1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</row>
    <row r="37" spans="1:50" s="4" customFormat="1" ht="21.6" customHeight="1" x14ac:dyDescent="0.25">
      <c r="A37" s="11">
        <v>29</v>
      </c>
      <c r="B37" s="62" t="s">
        <v>82</v>
      </c>
      <c r="C37" s="54" t="s">
        <v>41</v>
      </c>
      <c r="D37" s="60">
        <v>12</v>
      </c>
      <c r="E37" s="23"/>
      <c r="F37" s="10">
        <f t="shared" si="4"/>
        <v>0</v>
      </c>
      <c r="G37" s="1"/>
      <c r="H37" s="1"/>
      <c r="I37" s="1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</row>
    <row r="38" spans="1:50" s="4" customFormat="1" ht="10.8" customHeight="1" x14ac:dyDescent="0.25">
      <c r="A38" s="11">
        <v>30</v>
      </c>
      <c r="B38" s="64" t="s">
        <v>86</v>
      </c>
      <c r="C38" s="54" t="s">
        <v>13</v>
      </c>
      <c r="D38" s="60">
        <v>1</v>
      </c>
      <c r="E38" s="23"/>
      <c r="F38" s="10">
        <f>SUM(D38*E38)</f>
        <v>0</v>
      </c>
      <c r="G38" s="1"/>
      <c r="H38" s="1"/>
      <c r="I38" s="1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</row>
    <row r="39" spans="1:50" s="4" customFormat="1" ht="10.8" customHeight="1" x14ac:dyDescent="0.25">
      <c r="A39" s="11">
        <v>31</v>
      </c>
      <c r="B39" s="22" t="s">
        <v>87</v>
      </c>
      <c r="C39" s="54" t="s">
        <v>13</v>
      </c>
      <c r="D39" s="60">
        <v>1</v>
      </c>
      <c r="E39" s="23"/>
      <c r="F39" s="10">
        <f>SUM(D39*E39)</f>
        <v>0</v>
      </c>
      <c r="G39" s="1"/>
      <c r="H39" s="1"/>
      <c r="I39" s="1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</row>
    <row r="40" spans="1:50" s="4" customFormat="1" ht="21.6" customHeight="1" x14ac:dyDescent="0.25">
      <c r="A40" s="11">
        <v>32</v>
      </c>
      <c r="B40" s="22" t="s">
        <v>88</v>
      </c>
      <c r="C40" s="65" t="s">
        <v>41</v>
      </c>
      <c r="D40" s="60">
        <v>114</v>
      </c>
      <c r="E40" s="23"/>
      <c r="F40" s="10">
        <f t="shared" si="4"/>
        <v>0</v>
      </c>
      <c r="G40" s="1"/>
      <c r="H40" s="1"/>
      <c r="I40" s="1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</row>
    <row r="41" spans="1:50" s="4" customFormat="1" ht="21.6" customHeight="1" x14ac:dyDescent="0.25">
      <c r="A41" s="11">
        <v>33</v>
      </c>
      <c r="B41" s="28" t="s">
        <v>40</v>
      </c>
      <c r="C41" s="65" t="s">
        <v>41</v>
      </c>
      <c r="D41" s="60">
        <v>30</v>
      </c>
      <c r="E41" s="23"/>
      <c r="F41" s="10">
        <f t="shared" si="4"/>
        <v>0</v>
      </c>
      <c r="G41" s="1"/>
      <c r="H41" s="1"/>
      <c r="I41" s="1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</row>
    <row r="42" spans="1:50" s="4" customFormat="1" ht="21.6" customHeight="1" x14ac:dyDescent="0.25">
      <c r="A42" s="11">
        <v>34</v>
      </c>
      <c r="B42" s="22" t="s">
        <v>43</v>
      </c>
      <c r="C42" s="65" t="s">
        <v>42</v>
      </c>
      <c r="D42" s="60">
        <v>90</v>
      </c>
      <c r="E42" s="23"/>
      <c r="F42" s="10">
        <f t="shared" si="4"/>
        <v>0</v>
      </c>
      <c r="G42" s="1"/>
      <c r="H42" s="1"/>
      <c r="I42" s="1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</row>
    <row r="43" spans="1:50" s="4" customFormat="1" ht="21.6" customHeight="1" x14ac:dyDescent="0.25">
      <c r="A43" s="11">
        <v>35</v>
      </c>
      <c r="B43" s="22" t="s">
        <v>44</v>
      </c>
      <c r="C43" s="65" t="s">
        <v>42</v>
      </c>
      <c r="D43" s="60">
        <v>161</v>
      </c>
      <c r="E43" s="23"/>
      <c r="F43" s="10">
        <f t="shared" si="4"/>
        <v>0</v>
      </c>
      <c r="G43" s="1"/>
      <c r="H43" s="1"/>
      <c r="I43" s="1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</row>
    <row r="44" spans="1:50" s="4" customFormat="1" ht="10.8" customHeight="1" x14ac:dyDescent="0.25">
      <c r="A44" s="11">
        <v>36</v>
      </c>
      <c r="B44" s="22" t="s">
        <v>45</v>
      </c>
      <c r="C44" s="65" t="s">
        <v>42</v>
      </c>
      <c r="D44" s="60">
        <v>265</v>
      </c>
      <c r="E44" s="23"/>
      <c r="F44" s="10">
        <f t="shared" si="4"/>
        <v>0</v>
      </c>
      <c r="G44" s="1"/>
      <c r="H44" s="1"/>
      <c r="I44" s="1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</row>
    <row r="45" spans="1:50" s="4" customFormat="1" ht="21.6" customHeight="1" x14ac:dyDescent="0.25">
      <c r="A45" s="11">
        <v>37</v>
      </c>
      <c r="B45" s="31" t="s">
        <v>37</v>
      </c>
      <c r="C45" s="65" t="s">
        <v>42</v>
      </c>
      <c r="D45" s="60">
        <v>259</v>
      </c>
      <c r="E45" s="23"/>
      <c r="F45" s="10">
        <f t="shared" ref="F45:F55" si="5">SUM(D45*E45)</f>
        <v>0</v>
      </c>
      <c r="G45" s="1"/>
      <c r="H45" s="1"/>
      <c r="I45" s="1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</row>
    <row r="46" spans="1:50" s="4" customFormat="1" ht="10.8" customHeight="1" x14ac:dyDescent="0.25">
      <c r="A46" s="11">
        <v>38</v>
      </c>
      <c r="B46" s="66" t="s">
        <v>46</v>
      </c>
      <c r="C46" s="67" t="s">
        <v>42</v>
      </c>
      <c r="D46" s="60">
        <v>7</v>
      </c>
      <c r="E46" s="23"/>
      <c r="F46" s="10">
        <f t="shared" si="5"/>
        <v>0</v>
      </c>
      <c r="G46" s="1"/>
      <c r="H46" s="1"/>
      <c r="I46" s="1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</row>
    <row r="47" spans="1:50" s="4" customFormat="1" ht="21.6" customHeight="1" x14ac:dyDescent="0.25">
      <c r="A47" s="11">
        <v>39</v>
      </c>
      <c r="B47" s="22" t="s">
        <v>47</v>
      </c>
      <c r="C47" s="67" t="s">
        <v>42</v>
      </c>
      <c r="D47" s="60">
        <v>149</v>
      </c>
      <c r="E47" s="23"/>
      <c r="F47" s="10">
        <f t="shared" si="5"/>
        <v>0</v>
      </c>
      <c r="G47" s="1"/>
      <c r="H47" s="1"/>
      <c r="I47" s="1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</row>
    <row r="48" spans="1:50" s="4" customFormat="1" ht="21.6" customHeight="1" x14ac:dyDescent="0.25">
      <c r="A48" s="11">
        <v>40</v>
      </c>
      <c r="B48" s="22" t="s">
        <v>49</v>
      </c>
      <c r="C48" s="67" t="s">
        <v>42</v>
      </c>
      <c r="D48" s="60">
        <v>75</v>
      </c>
      <c r="E48" s="23"/>
      <c r="F48" s="10">
        <f t="shared" si="5"/>
        <v>0</v>
      </c>
      <c r="G48" s="1"/>
      <c r="H48" s="1"/>
      <c r="I48" s="1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</row>
    <row r="49" spans="1:50" s="4" customFormat="1" ht="10.8" customHeight="1" x14ac:dyDescent="0.25">
      <c r="A49" s="11">
        <v>41</v>
      </c>
      <c r="B49" s="66" t="s">
        <v>48</v>
      </c>
      <c r="C49" s="67" t="s">
        <v>14</v>
      </c>
      <c r="D49" s="60">
        <v>25</v>
      </c>
      <c r="E49" s="23"/>
      <c r="F49" s="10">
        <f t="shared" si="5"/>
        <v>0</v>
      </c>
      <c r="G49" s="1"/>
      <c r="H49" s="1"/>
      <c r="I49" s="1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</row>
    <row r="50" spans="1:50" s="4" customFormat="1" ht="10.8" customHeight="1" x14ac:dyDescent="0.25">
      <c r="A50" s="11">
        <v>42</v>
      </c>
      <c r="B50" s="66" t="s">
        <v>89</v>
      </c>
      <c r="C50" s="67" t="s">
        <v>14</v>
      </c>
      <c r="D50" s="60">
        <v>25</v>
      </c>
      <c r="E50" s="23"/>
      <c r="F50" s="10">
        <f t="shared" si="5"/>
        <v>0</v>
      </c>
      <c r="G50" s="1"/>
      <c r="H50" s="1"/>
      <c r="I50" s="1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</row>
    <row r="51" spans="1:50" s="4" customFormat="1" ht="21.6" customHeight="1" x14ac:dyDescent="0.25">
      <c r="A51" s="11">
        <v>43</v>
      </c>
      <c r="B51" s="22" t="s">
        <v>50</v>
      </c>
      <c r="C51" s="67" t="s">
        <v>42</v>
      </c>
      <c r="D51" s="60">
        <v>130</v>
      </c>
      <c r="E51" s="23"/>
      <c r="F51" s="10">
        <f t="shared" si="5"/>
        <v>0</v>
      </c>
      <c r="G51" s="1"/>
      <c r="H51" s="1"/>
      <c r="I51" s="1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</row>
    <row r="52" spans="1:50" s="4" customFormat="1" ht="21.6" customHeight="1" x14ac:dyDescent="0.25">
      <c r="A52" s="11">
        <v>44</v>
      </c>
      <c r="B52" s="22" t="s">
        <v>51</v>
      </c>
      <c r="C52" s="67" t="s">
        <v>42</v>
      </c>
      <c r="D52" s="60">
        <v>46</v>
      </c>
      <c r="E52" s="23"/>
      <c r="F52" s="10">
        <f t="shared" si="5"/>
        <v>0</v>
      </c>
      <c r="G52" s="1"/>
      <c r="H52" s="1"/>
      <c r="I52" s="1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</row>
    <row r="53" spans="1:50" s="4" customFormat="1" ht="10.8" customHeight="1" x14ac:dyDescent="0.25">
      <c r="A53" s="11">
        <v>45</v>
      </c>
      <c r="B53" s="66" t="s">
        <v>90</v>
      </c>
      <c r="C53" s="68" t="s">
        <v>13</v>
      </c>
      <c r="D53" s="60">
        <v>1</v>
      </c>
      <c r="E53" s="23"/>
      <c r="F53" s="10">
        <f t="shared" si="5"/>
        <v>0</v>
      </c>
      <c r="G53" s="1"/>
      <c r="H53" s="1"/>
      <c r="I53" s="1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</row>
    <row r="54" spans="1:50" s="4" customFormat="1" ht="10.8" customHeight="1" x14ac:dyDescent="0.25">
      <c r="A54" s="11">
        <v>46</v>
      </c>
      <c r="B54" s="66" t="s">
        <v>39</v>
      </c>
      <c r="C54" s="68" t="s">
        <v>13</v>
      </c>
      <c r="D54" s="60">
        <v>6</v>
      </c>
      <c r="E54" s="23"/>
      <c r="F54" s="10">
        <f t="shared" si="5"/>
        <v>0</v>
      </c>
      <c r="G54" s="1"/>
      <c r="H54" s="1"/>
      <c r="I54" s="1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</row>
    <row r="55" spans="1:50" s="4" customFormat="1" ht="10.8" customHeight="1" x14ac:dyDescent="0.25">
      <c r="A55" s="11">
        <v>47</v>
      </c>
      <c r="B55" s="66" t="s">
        <v>52</v>
      </c>
      <c r="C55" s="68" t="s">
        <v>42</v>
      </c>
      <c r="D55" s="60">
        <v>125</v>
      </c>
      <c r="E55" s="23"/>
      <c r="F55" s="10">
        <f t="shared" si="5"/>
        <v>0</v>
      </c>
      <c r="G55" s="1"/>
      <c r="H55" s="1"/>
      <c r="I55" s="1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</row>
    <row r="56" spans="1:50" s="4" customFormat="1" ht="10.8" customHeight="1" x14ac:dyDescent="0.25">
      <c r="A56" s="11">
        <v>48</v>
      </c>
      <c r="B56" s="17" t="s">
        <v>34</v>
      </c>
      <c r="C56" s="18" t="s">
        <v>53</v>
      </c>
      <c r="D56" s="29">
        <v>1</v>
      </c>
      <c r="E56" s="23"/>
      <c r="F56" s="10">
        <f t="shared" ref="F56" si="6">SUM(D56*E56)</f>
        <v>0</v>
      </c>
      <c r="G56" s="1"/>
      <c r="H56" s="1"/>
      <c r="I56" s="1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</row>
    <row r="57" spans="1:50" s="4" customFormat="1" ht="10.8" customHeight="1" x14ac:dyDescent="0.25">
      <c r="A57" s="11">
        <v>49</v>
      </c>
      <c r="B57" s="17" t="s">
        <v>31</v>
      </c>
      <c r="C57" s="18" t="s">
        <v>53</v>
      </c>
      <c r="D57" s="29">
        <v>1</v>
      </c>
      <c r="E57" s="23"/>
      <c r="F57" s="10">
        <f t="shared" si="4"/>
        <v>0</v>
      </c>
      <c r="G57" s="1"/>
      <c r="H57" s="1"/>
      <c r="I57" s="1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</row>
    <row r="58" spans="1:50" s="4" customFormat="1" ht="21.6" customHeight="1" x14ac:dyDescent="0.25">
      <c r="A58" s="11">
        <v>50</v>
      </c>
      <c r="B58" s="17" t="s">
        <v>33</v>
      </c>
      <c r="C58" s="18" t="s">
        <v>53</v>
      </c>
      <c r="D58" s="29">
        <v>1</v>
      </c>
      <c r="E58" s="23"/>
      <c r="F58" s="10">
        <f t="shared" si="4"/>
        <v>0</v>
      </c>
      <c r="G58" s="1"/>
      <c r="H58" s="1"/>
      <c r="I58" s="1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</row>
    <row r="59" spans="1:50" s="4" customFormat="1" ht="12.6" customHeight="1" x14ac:dyDescent="0.25">
      <c r="A59" s="77" t="s">
        <v>20</v>
      </c>
      <c r="B59" s="78"/>
      <c r="C59" s="78"/>
      <c r="D59" s="78"/>
      <c r="E59" s="78"/>
      <c r="F59" s="79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</row>
    <row r="60" spans="1:50" s="4" customFormat="1" ht="10.8" customHeight="1" x14ac:dyDescent="0.25">
      <c r="A60" s="11">
        <v>51</v>
      </c>
      <c r="B60" s="24" t="s">
        <v>21</v>
      </c>
      <c r="C60" s="20" t="s">
        <v>13</v>
      </c>
      <c r="D60" s="21">
        <v>1</v>
      </c>
      <c r="E60" s="25"/>
      <c r="F60" s="10">
        <f>SUM(D60*E60)</f>
        <v>0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</row>
    <row r="61" spans="1:50" s="4" customFormat="1" ht="21.6" customHeight="1" x14ac:dyDescent="0.25">
      <c r="A61" s="11">
        <v>52</v>
      </c>
      <c r="B61" s="24" t="s">
        <v>36</v>
      </c>
      <c r="C61" s="20" t="s">
        <v>13</v>
      </c>
      <c r="D61" s="21">
        <v>1</v>
      </c>
      <c r="E61" s="25"/>
      <c r="F61" s="10">
        <f t="shared" ref="F61:F62" si="7">SUM(D61*E61)</f>
        <v>0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</row>
    <row r="62" spans="1:50" s="4" customFormat="1" ht="32.4" customHeight="1" x14ac:dyDescent="0.25">
      <c r="A62" s="11">
        <v>53</v>
      </c>
      <c r="B62" s="24" t="s">
        <v>35</v>
      </c>
      <c r="C62" s="20" t="s">
        <v>22</v>
      </c>
      <c r="D62" s="21">
        <v>1</v>
      </c>
      <c r="E62" s="25"/>
      <c r="F62" s="10">
        <f t="shared" si="7"/>
        <v>0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</row>
    <row r="63" spans="1:50" s="15" customFormat="1" ht="10.8" customHeight="1" x14ac:dyDescent="0.25">
      <c r="A63" s="11">
        <v>54</v>
      </c>
      <c r="B63" s="17" t="s">
        <v>29</v>
      </c>
      <c r="C63" s="18" t="s">
        <v>22</v>
      </c>
      <c r="D63" s="26">
        <v>1</v>
      </c>
      <c r="E63" s="27"/>
      <c r="F63" s="10">
        <f t="shared" ref="F63:F64" si="8">SUM(D63*E63)</f>
        <v>0</v>
      </c>
      <c r="G63" s="14"/>
      <c r="H63" s="14"/>
      <c r="I63" s="14"/>
      <c r="J63" s="14"/>
    </row>
    <row r="64" spans="1:50" s="15" customFormat="1" ht="10.8" customHeight="1" x14ac:dyDescent="0.25">
      <c r="A64" s="11">
        <v>55</v>
      </c>
      <c r="B64" s="17" t="s">
        <v>30</v>
      </c>
      <c r="C64" s="18" t="s">
        <v>23</v>
      </c>
      <c r="D64" s="32">
        <v>0.16</v>
      </c>
      <c r="E64" s="27"/>
      <c r="F64" s="10">
        <f t="shared" si="8"/>
        <v>0</v>
      </c>
      <c r="G64" s="14"/>
      <c r="H64" s="14"/>
      <c r="I64" s="14"/>
      <c r="J64" s="14"/>
    </row>
    <row r="65" spans="1:50" s="15" customFormat="1" ht="12.6" customHeight="1" thickBot="1" x14ac:dyDescent="0.3">
      <c r="A65" s="80" t="s">
        <v>58</v>
      </c>
      <c r="B65" s="81"/>
      <c r="C65" s="81"/>
      <c r="D65" s="81"/>
      <c r="E65" s="82"/>
      <c r="F65" s="33">
        <f>SUM(F8:F64)</f>
        <v>0</v>
      </c>
      <c r="G65" s="14"/>
      <c r="H65" s="14"/>
      <c r="I65" s="14"/>
      <c r="J65" s="14"/>
    </row>
    <row r="66" spans="1:50" s="4" customFormat="1" ht="12.6" customHeight="1" x14ac:dyDescent="0.25">
      <c r="A66" s="74" t="s">
        <v>61</v>
      </c>
      <c r="B66" s="75"/>
      <c r="C66" s="75"/>
      <c r="D66" s="75"/>
      <c r="E66" s="75"/>
      <c r="F66" s="76"/>
      <c r="G66" s="1"/>
      <c r="H66" s="1"/>
      <c r="I66" s="1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</row>
    <row r="67" spans="1:50" s="4" customFormat="1" ht="10.8" customHeight="1" x14ac:dyDescent="0.25">
      <c r="A67" s="11">
        <v>56</v>
      </c>
      <c r="B67" s="34" t="s">
        <v>38</v>
      </c>
      <c r="C67" s="35" t="s">
        <v>32</v>
      </c>
      <c r="D67" s="41">
        <v>5</v>
      </c>
      <c r="E67" s="23"/>
      <c r="F67" s="10">
        <f t="shared" ref="F67" si="9">SUM(D67*E67)</f>
        <v>0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</row>
    <row r="68" spans="1:50" s="4" customFormat="1" ht="10.8" customHeight="1" x14ac:dyDescent="0.25">
      <c r="A68" s="11">
        <v>57</v>
      </c>
      <c r="B68" s="37" t="s">
        <v>63</v>
      </c>
      <c r="C68" s="35" t="s">
        <v>23</v>
      </c>
      <c r="D68" s="38">
        <v>1.31</v>
      </c>
      <c r="E68" s="23"/>
      <c r="F68" s="10">
        <f>SUM(D68*E68)</f>
        <v>0</v>
      </c>
      <c r="G68" s="13"/>
      <c r="H68" s="13"/>
      <c r="I68" s="16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</row>
    <row r="69" spans="1:50" s="4" customFormat="1" ht="10.8" customHeight="1" x14ac:dyDescent="0.25">
      <c r="A69" s="11">
        <v>58</v>
      </c>
      <c r="B69" s="39" t="s">
        <v>64</v>
      </c>
      <c r="C69" s="40" t="s">
        <v>14</v>
      </c>
      <c r="D69" s="41">
        <v>391</v>
      </c>
      <c r="E69" s="23"/>
      <c r="F69" s="10">
        <f t="shared" ref="F69" si="10">SUM(D69*E69)</f>
        <v>0</v>
      </c>
      <c r="G69" s="13"/>
      <c r="H69" s="13"/>
      <c r="I69" s="16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</row>
    <row r="70" spans="1:50" s="4" customFormat="1" ht="10.8" customHeight="1" x14ac:dyDescent="0.25">
      <c r="A70" s="11">
        <v>59</v>
      </c>
      <c r="B70" s="42" t="s">
        <v>92</v>
      </c>
      <c r="C70" s="40" t="s">
        <v>14</v>
      </c>
      <c r="D70" s="41">
        <v>391</v>
      </c>
      <c r="E70" s="23"/>
      <c r="F70" s="10">
        <f>SUM(D70*E70)</f>
        <v>0</v>
      </c>
      <c r="G70" s="13"/>
      <c r="H70" s="13"/>
      <c r="I70" s="16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</row>
    <row r="71" spans="1:50" s="4" customFormat="1" ht="10.8" customHeight="1" x14ac:dyDescent="0.25">
      <c r="A71" s="11">
        <v>60</v>
      </c>
      <c r="B71" s="39" t="s">
        <v>65</v>
      </c>
      <c r="C71" s="40" t="s">
        <v>14</v>
      </c>
      <c r="D71" s="43">
        <v>391</v>
      </c>
      <c r="E71" s="23"/>
      <c r="F71" s="10">
        <f t="shared" ref="F71:F79" si="11">SUM(D71*E71)</f>
        <v>0</v>
      </c>
      <c r="G71" s="13"/>
      <c r="H71" s="13"/>
      <c r="I71" s="16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</row>
    <row r="72" spans="1:50" s="4" customFormat="1" ht="10.8" customHeight="1" x14ac:dyDescent="0.25">
      <c r="A72" s="11">
        <v>61</v>
      </c>
      <c r="B72" s="39" t="s">
        <v>66</v>
      </c>
      <c r="C72" s="40" t="s">
        <v>14</v>
      </c>
      <c r="D72" s="43">
        <v>391</v>
      </c>
      <c r="E72" s="23"/>
      <c r="F72" s="10">
        <f t="shared" si="11"/>
        <v>0</v>
      </c>
      <c r="G72" s="13"/>
      <c r="H72" s="13"/>
      <c r="I72" s="16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</row>
    <row r="73" spans="1:50" s="4" customFormat="1" ht="10.8" customHeight="1" x14ac:dyDescent="0.25">
      <c r="A73" s="11">
        <v>62</v>
      </c>
      <c r="B73" s="44" t="s">
        <v>67</v>
      </c>
      <c r="C73" s="35" t="s">
        <v>13</v>
      </c>
      <c r="D73" s="45">
        <v>3</v>
      </c>
      <c r="E73" s="23"/>
      <c r="F73" s="10">
        <f t="shared" si="11"/>
        <v>0</v>
      </c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</row>
    <row r="74" spans="1:50" s="4" customFormat="1" ht="10.8" customHeight="1" x14ac:dyDescent="0.25">
      <c r="A74" s="11">
        <v>63</v>
      </c>
      <c r="B74" s="44" t="s">
        <v>68</v>
      </c>
      <c r="C74" s="35" t="s">
        <v>14</v>
      </c>
      <c r="D74" s="41">
        <v>27</v>
      </c>
      <c r="E74" s="23"/>
      <c r="F74" s="10">
        <f t="shared" si="11"/>
        <v>0</v>
      </c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</row>
    <row r="75" spans="1:50" s="4" customFormat="1" ht="10.8" customHeight="1" x14ac:dyDescent="0.25">
      <c r="A75" s="11">
        <v>64</v>
      </c>
      <c r="B75" s="44" t="s">
        <v>69</v>
      </c>
      <c r="C75" s="35" t="s">
        <v>70</v>
      </c>
      <c r="D75" s="46">
        <v>3</v>
      </c>
      <c r="E75" s="23"/>
      <c r="F75" s="10">
        <f t="shared" si="11"/>
        <v>0</v>
      </c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</row>
    <row r="76" spans="1:50" s="4" customFormat="1" ht="10.8" customHeight="1" x14ac:dyDescent="0.25">
      <c r="A76" s="11">
        <v>65</v>
      </c>
      <c r="B76" s="47" t="s">
        <v>93</v>
      </c>
      <c r="C76" s="48" t="s">
        <v>13</v>
      </c>
      <c r="D76" s="49">
        <v>2</v>
      </c>
      <c r="E76" s="23"/>
      <c r="F76" s="10">
        <f t="shared" si="11"/>
        <v>0</v>
      </c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</row>
    <row r="77" spans="1:50" s="4" customFormat="1" ht="10.8" customHeight="1" x14ac:dyDescent="0.25">
      <c r="A77" s="11">
        <v>66</v>
      </c>
      <c r="B77" s="47" t="s">
        <v>71</v>
      </c>
      <c r="C77" s="48" t="s">
        <v>14</v>
      </c>
      <c r="D77" s="49">
        <v>9</v>
      </c>
      <c r="E77" s="23"/>
      <c r="F77" s="10">
        <f t="shared" si="11"/>
        <v>0</v>
      </c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</row>
    <row r="78" spans="1:50" s="4" customFormat="1" ht="21.6" customHeight="1" x14ac:dyDescent="0.25">
      <c r="A78" s="11">
        <v>67</v>
      </c>
      <c r="B78" s="50" t="s">
        <v>72</v>
      </c>
      <c r="C78" s="51" t="s">
        <v>14</v>
      </c>
      <c r="D78" s="69">
        <v>177</v>
      </c>
      <c r="E78" s="23"/>
      <c r="F78" s="10">
        <f t="shared" si="11"/>
        <v>0</v>
      </c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</row>
    <row r="79" spans="1:50" s="4" customFormat="1" ht="10.8" customHeight="1" x14ac:dyDescent="0.25">
      <c r="A79" s="11">
        <v>68</v>
      </c>
      <c r="B79" s="50" t="s">
        <v>73</v>
      </c>
      <c r="C79" s="51" t="s">
        <v>13</v>
      </c>
      <c r="D79" s="70">
        <v>3</v>
      </c>
      <c r="E79" s="23"/>
      <c r="F79" s="10">
        <f t="shared" si="11"/>
        <v>0</v>
      </c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</row>
    <row r="80" spans="1:50" s="4" customFormat="1" ht="21.6" customHeight="1" x14ac:dyDescent="0.25">
      <c r="A80" s="11">
        <v>69</v>
      </c>
      <c r="B80" s="53" t="s">
        <v>74</v>
      </c>
      <c r="C80" s="54" t="s">
        <v>42</v>
      </c>
      <c r="D80" s="55">
        <v>1379.9999999999998</v>
      </c>
      <c r="E80" s="23"/>
      <c r="F80" s="10">
        <f>SUM(D80*E80)</f>
        <v>0</v>
      </c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</row>
    <row r="81" spans="1:50" s="4" customFormat="1" ht="10.8" customHeight="1" x14ac:dyDescent="0.25">
      <c r="A81" s="11">
        <v>70</v>
      </c>
      <c r="B81" s="53" t="s">
        <v>75</v>
      </c>
      <c r="C81" s="54" t="s">
        <v>41</v>
      </c>
      <c r="D81" s="55">
        <v>357</v>
      </c>
      <c r="E81" s="23"/>
      <c r="F81" s="10">
        <f t="shared" ref="F81" si="12">SUM(D81*E81)</f>
        <v>0</v>
      </c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</row>
    <row r="82" spans="1:50" s="4" customFormat="1" ht="21.6" customHeight="1" x14ac:dyDescent="0.25">
      <c r="A82" s="11">
        <v>71</v>
      </c>
      <c r="B82" s="19" t="s">
        <v>54</v>
      </c>
      <c r="C82" s="54" t="s">
        <v>42</v>
      </c>
      <c r="D82" s="58">
        <v>885</v>
      </c>
      <c r="E82" s="23"/>
      <c r="F82" s="10">
        <f>SUM(D82*E82)</f>
        <v>0</v>
      </c>
      <c r="G82" s="1"/>
      <c r="H82" s="1"/>
      <c r="I82" s="1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</row>
    <row r="83" spans="1:50" s="4" customFormat="1" ht="21.6" customHeight="1" x14ac:dyDescent="0.25">
      <c r="A83" s="11">
        <v>72</v>
      </c>
      <c r="B83" s="56" t="s">
        <v>76</v>
      </c>
      <c r="C83" s="57" t="s">
        <v>41</v>
      </c>
      <c r="D83" s="71">
        <v>181</v>
      </c>
      <c r="E83" s="23"/>
      <c r="F83" s="10">
        <f>SUM(D83*E83)</f>
        <v>0</v>
      </c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</row>
    <row r="84" spans="1:50" s="4" customFormat="1" ht="21.6" customHeight="1" x14ac:dyDescent="0.25">
      <c r="A84" s="11">
        <v>73</v>
      </c>
      <c r="B84" s="56" t="s">
        <v>77</v>
      </c>
      <c r="C84" s="57" t="s">
        <v>41</v>
      </c>
      <c r="D84" s="71">
        <v>83</v>
      </c>
      <c r="E84" s="23"/>
      <c r="F84" s="10">
        <f t="shared" ref="F84:F88" si="13">SUM(D84*E84)</f>
        <v>0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</row>
    <row r="85" spans="1:50" s="4" customFormat="1" ht="21.6" customHeight="1" x14ac:dyDescent="0.25">
      <c r="A85" s="11">
        <v>74</v>
      </c>
      <c r="B85" s="59" t="s">
        <v>78</v>
      </c>
      <c r="C85" s="57" t="s">
        <v>13</v>
      </c>
      <c r="D85" s="60">
        <v>1</v>
      </c>
      <c r="E85" s="23"/>
      <c r="F85" s="10">
        <f t="shared" si="13"/>
        <v>0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</row>
    <row r="86" spans="1:50" s="4" customFormat="1" ht="10.8" customHeight="1" x14ac:dyDescent="0.25">
      <c r="A86" s="11">
        <v>75</v>
      </c>
      <c r="B86" s="61" t="s">
        <v>79</v>
      </c>
      <c r="C86" s="54" t="s">
        <v>41</v>
      </c>
      <c r="D86" s="60">
        <v>24</v>
      </c>
      <c r="E86" s="23"/>
      <c r="F86" s="10">
        <f t="shared" si="13"/>
        <v>0</v>
      </c>
      <c r="G86" s="1"/>
      <c r="H86" s="1"/>
      <c r="I86" s="1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</row>
    <row r="87" spans="1:50" s="4" customFormat="1" ht="21.6" customHeight="1" x14ac:dyDescent="0.25">
      <c r="A87" s="11">
        <v>76</v>
      </c>
      <c r="B87" s="61" t="s">
        <v>80</v>
      </c>
      <c r="C87" s="57" t="s">
        <v>42</v>
      </c>
      <c r="D87" s="60">
        <v>104</v>
      </c>
      <c r="E87" s="23"/>
      <c r="F87" s="10">
        <f t="shared" si="13"/>
        <v>0</v>
      </c>
      <c r="G87" s="1"/>
      <c r="H87" s="1"/>
      <c r="I87" s="1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</row>
    <row r="88" spans="1:50" s="4" customFormat="1" ht="21.6" customHeight="1" x14ac:dyDescent="0.25">
      <c r="A88" s="11">
        <v>77</v>
      </c>
      <c r="B88" s="62" t="s">
        <v>81</v>
      </c>
      <c r="C88" s="54" t="s">
        <v>41</v>
      </c>
      <c r="D88" s="60">
        <v>21</v>
      </c>
      <c r="E88" s="23"/>
      <c r="F88" s="10">
        <f t="shared" si="13"/>
        <v>0</v>
      </c>
      <c r="G88" s="1"/>
      <c r="H88" s="1"/>
      <c r="I88" s="1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</row>
    <row r="89" spans="1:50" s="4" customFormat="1" ht="21.6" customHeight="1" x14ac:dyDescent="0.25">
      <c r="A89" s="11">
        <v>78</v>
      </c>
      <c r="B89" s="62" t="s">
        <v>82</v>
      </c>
      <c r="C89" s="54" t="s">
        <v>41</v>
      </c>
      <c r="D89" s="60">
        <v>9</v>
      </c>
      <c r="E89" s="23"/>
      <c r="F89" s="10">
        <f>SUM(D89*E89)</f>
        <v>0</v>
      </c>
      <c r="G89" s="1"/>
      <c r="H89" s="1"/>
      <c r="I89" s="1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</row>
    <row r="90" spans="1:50" s="4" customFormat="1" ht="21.6" customHeight="1" x14ac:dyDescent="0.25">
      <c r="A90" s="11">
        <v>79</v>
      </c>
      <c r="B90" s="59" t="s">
        <v>83</v>
      </c>
      <c r="C90" s="54" t="s">
        <v>13</v>
      </c>
      <c r="D90" s="63">
        <v>1</v>
      </c>
      <c r="E90" s="23"/>
      <c r="F90" s="10">
        <f t="shared" ref="F90:F91" si="14">SUM(D90*E90)</f>
        <v>0</v>
      </c>
      <c r="G90" s="1"/>
      <c r="H90" s="1"/>
      <c r="I90" s="1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</row>
    <row r="91" spans="1:50" s="4" customFormat="1" ht="21.6" customHeight="1" x14ac:dyDescent="0.25">
      <c r="A91" s="11">
        <v>80</v>
      </c>
      <c r="B91" s="28" t="s">
        <v>40</v>
      </c>
      <c r="C91" s="54" t="s">
        <v>41</v>
      </c>
      <c r="D91" s="60">
        <v>170</v>
      </c>
      <c r="E91" s="23"/>
      <c r="F91" s="10">
        <f t="shared" si="14"/>
        <v>0</v>
      </c>
      <c r="G91" s="1"/>
      <c r="H91" s="1"/>
      <c r="I91" s="1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</row>
    <row r="92" spans="1:50" s="4" customFormat="1" ht="21.6" customHeight="1" x14ac:dyDescent="0.25">
      <c r="A92" s="11">
        <v>81</v>
      </c>
      <c r="B92" s="61" t="s">
        <v>80</v>
      </c>
      <c r="C92" s="57" t="s">
        <v>42</v>
      </c>
      <c r="D92" s="60">
        <v>850</v>
      </c>
      <c r="E92" s="23"/>
      <c r="F92" s="10">
        <f>SUM(D92*E92)</f>
        <v>0</v>
      </c>
      <c r="G92" s="1"/>
      <c r="H92" s="1"/>
      <c r="I92" s="1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</row>
    <row r="93" spans="1:50" s="4" customFormat="1" ht="21.6" customHeight="1" x14ac:dyDescent="0.25">
      <c r="A93" s="11">
        <v>82</v>
      </c>
      <c r="B93" s="62" t="s">
        <v>84</v>
      </c>
      <c r="C93" s="54" t="s">
        <v>41</v>
      </c>
      <c r="D93" s="60">
        <v>168</v>
      </c>
      <c r="E93" s="23"/>
      <c r="F93" s="10">
        <f t="shared" ref="F93" si="15">SUM(D93*E93)</f>
        <v>0</v>
      </c>
      <c r="G93" s="1"/>
      <c r="H93" s="1"/>
      <c r="I93" s="1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</row>
    <row r="94" spans="1:50" s="4" customFormat="1" ht="21.6" customHeight="1" x14ac:dyDescent="0.25">
      <c r="A94" s="11">
        <v>83</v>
      </c>
      <c r="B94" s="62" t="s">
        <v>82</v>
      </c>
      <c r="C94" s="54" t="s">
        <v>41</v>
      </c>
      <c r="D94" s="60">
        <v>70</v>
      </c>
      <c r="E94" s="23"/>
      <c r="F94" s="10">
        <f>SUM(D94*E94)</f>
        <v>0</v>
      </c>
      <c r="G94" s="1"/>
      <c r="H94" s="1"/>
      <c r="I94" s="1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</row>
    <row r="95" spans="1:50" s="4" customFormat="1" ht="10.8" customHeight="1" x14ac:dyDescent="0.25">
      <c r="A95" s="11">
        <v>84</v>
      </c>
      <c r="B95" s="64" t="s">
        <v>86</v>
      </c>
      <c r="C95" s="54" t="s">
        <v>13</v>
      </c>
      <c r="D95" s="60">
        <v>1</v>
      </c>
      <c r="E95" s="23"/>
      <c r="F95" s="10">
        <f t="shared" ref="F95:F97" si="16">SUM(D95*E95)</f>
        <v>0</v>
      </c>
      <c r="G95" s="1"/>
      <c r="H95" s="1"/>
      <c r="I95" s="1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</row>
    <row r="96" spans="1:50" s="4" customFormat="1" ht="10.8" customHeight="1" x14ac:dyDescent="0.25">
      <c r="A96" s="11">
        <v>85</v>
      </c>
      <c r="B96" s="22" t="s">
        <v>87</v>
      </c>
      <c r="C96" s="54" t="s">
        <v>13</v>
      </c>
      <c r="D96" s="60">
        <v>1</v>
      </c>
      <c r="E96" s="23"/>
      <c r="F96" s="10">
        <f t="shared" si="16"/>
        <v>0</v>
      </c>
      <c r="G96" s="1"/>
      <c r="H96" s="1"/>
      <c r="I96" s="1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</row>
    <row r="97" spans="1:50" s="4" customFormat="1" ht="21.6" customHeight="1" x14ac:dyDescent="0.25">
      <c r="A97" s="11">
        <v>86</v>
      </c>
      <c r="B97" s="22" t="s">
        <v>88</v>
      </c>
      <c r="C97" s="65" t="s">
        <v>41</v>
      </c>
      <c r="D97" s="60">
        <v>84</v>
      </c>
      <c r="E97" s="23"/>
      <c r="F97" s="10">
        <f t="shared" si="16"/>
        <v>0</v>
      </c>
      <c r="G97" s="1"/>
      <c r="H97" s="1"/>
      <c r="I97" s="1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</row>
    <row r="98" spans="1:50" s="4" customFormat="1" ht="21.6" customHeight="1" x14ac:dyDescent="0.25">
      <c r="A98" s="11">
        <v>87</v>
      </c>
      <c r="B98" s="28" t="s">
        <v>40</v>
      </c>
      <c r="C98" s="65" t="s">
        <v>41</v>
      </c>
      <c r="D98" s="60">
        <v>40</v>
      </c>
      <c r="E98" s="23"/>
      <c r="F98" s="10">
        <f>SUM(D98*E98)</f>
        <v>0</v>
      </c>
      <c r="G98" s="1"/>
      <c r="H98" s="1"/>
      <c r="I98" s="1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</row>
    <row r="99" spans="1:50" s="4" customFormat="1" ht="21.6" customHeight="1" x14ac:dyDescent="0.25">
      <c r="A99" s="11">
        <v>88</v>
      </c>
      <c r="B99" s="22" t="s">
        <v>43</v>
      </c>
      <c r="C99" s="65" t="s">
        <v>42</v>
      </c>
      <c r="D99" s="60">
        <v>92</v>
      </c>
      <c r="E99" s="23"/>
      <c r="F99" s="10">
        <f>SUM(D99*E99)</f>
        <v>0</v>
      </c>
      <c r="G99" s="1"/>
      <c r="H99" s="1"/>
      <c r="I99" s="1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</row>
    <row r="100" spans="1:50" s="4" customFormat="1" ht="21.6" customHeight="1" x14ac:dyDescent="0.25">
      <c r="A100" s="11">
        <v>89</v>
      </c>
      <c r="B100" s="22" t="s">
        <v>44</v>
      </c>
      <c r="C100" s="65" t="s">
        <v>42</v>
      </c>
      <c r="D100" s="60">
        <v>163</v>
      </c>
      <c r="E100" s="23"/>
      <c r="F100" s="10">
        <f t="shared" ref="F100:F113" si="17">SUM(D100*E100)</f>
        <v>0</v>
      </c>
      <c r="G100" s="1"/>
      <c r="H100" s="1"/>
      <c r="I100" s="1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</row>
    <row r="101" spans="1:50" s="4" customFormat="1" ht="10.8" customHeight="1" x14ac:dyDescent="0.25">
      <c r="A101" s="11">
        <v>90</v>
      </c>
      <c r="B101" s="22" t="s">
        <v>45</v>
      </c>
      <c r="C101" s="65" t="s">
        <v>42</v>
      </c>
      <c r="D101" s="60">
        <v>269</v>
      </c>
      <c r="E101" s="23"/>
      <c r="F101" s="10">
        <f t="shared" si="17"/>
        <v>0</v>
      </c>
      <c r="G101" s="1"/>
      <c r="H101" s="1"/>
      <c r="I101" s="1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</row>
    <row r="102" spans="1:50" s="4" customFormat="1" ht="21.6" customHeight="1" x14ac:dyDescent="0.25">
      <c r="A102" s="11">
        <v>91</v>
      </c>
      <c r="B102" s="31" t="s">
        <v>37</v>
      </c>
      <c r="C102" s="65" t="s">
        <v>42</v>
      </c>
      <c r="D102" s="60">
        <v>263</v>
      </c>
      <c r="E102" s="23"/>
      <c r="F102" s="10">
        <f t="shared" si="17"/>
        <v>0</v>
      </c>
      <c r="G102" s="1"/>
      <c r="H102" s="1"/>
      <c r="I102" s="1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</row>
    <row r="103" spans="1:50" s="4" customFormat="1" ht="10.8" customHeight="1" x14ac:dyDescent="0.25">
      <c r="A103" s="11">
        <v>92</v>
      </c>
      <c r="B103" s="66" t="s">
        <v>46</v>
      </c>
      <c r="C103" s="67" t="s">
        <v>42</v>
      </c>
      <c r="D103" s="60">
        <v>7</v>
      </c>
      <c r="E103" s="23"/>
      <c r="F103" s="10">
        <f t="shared" si="17"/>
        <v>0</v>
      </c>
      <c r="G103" s="1"/>
      <c r="H103" s="1"/>
      <c r="I103" s="1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</row>
    <row r="104" spans="1:50" s="4" customFormat="1" ht="21.6" customHeight="1" x14ac:dyDescent="0.25">
      <c r="A104" s="11">
        <v>93</v>
      </c>
      <c r="B104" s="22" t="s">
        <v>47</v>
      </c>
      <c r="C104" s="67" t="s">
        <v>42</v>
      </c>
      <c r="D104" s="60">
        <v>150</v>
      </c>
      <c r="E104" s="23"/>
      <c r="F104" s="10">
        <f t="shared" si="17"/>
        <v>0</v>
      </c>
      <c r="G104" s="1"/>
      <c r="H104" s="1"/>
      <c r="I104" s="1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</row>
    <row r="105" spans="1:50" s="4" customFormat="1" ht="21.6" customHeight="1" x14ac:dyDescent="0.25">
      <c r="A105" s="11">
        <v>94</v>
      </c>
      <c r="B105" s="22" t="s">
        <v>49</v>
      </c>
      <c r="C105" s="67" t="s">
        <v>42</v>
      </c>
      <c r="D105" s="60">
        <v>77</v>
      </c>
      <c r="E105" s="23"/>
      <c r="F105" s="10">
        <f t="shared" ref="F105:F111" si="18">SUM(D105*E105)</f>
        <v>0</v>
      </c>
      <c r="G105" s="1"/>
      <c r="H105" s="1"/>
      <c r="I105" s="1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</row>
    <row r="106" spans="1:50" s="4" customFormat="1" ht="10.8" customHeight="1" x14ac:dyDescent="0.25">
      <c r="A106" s="11">
        <v>95</v>
      </c>
      <c r="B106" s="66" t="s">
        <v>48</v>
      </c>
      <c r="C106" s="67" t="s">
        <v>14</v>
      </c>
      <c r="D106" s="60">
        <v>25</v>
      </c>
      <c r="E106" s="23"/>
      <c r="F106" s="10">
        <f t="shared" si="18"/>
        <v>0</v>
      </c>
      <c r="G106" s="1"/>
      <c r="H106" s="1"/>
      <c r="I106" s="1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</row>
    <row r="107" spans="1:50" s="4" customFormat="1" ht="10.8" customHeight="1" x14ac:dyDescent="0.25">
      <c r="A107" s="11">
        <v>96</v>
      </c>
      <c r="B107" s="66" t="s">
        <v>89</v>
      </c>
      <c r="C107" s="67" t="s">
        <v>14</v>
      </c>
      <c r="D107" s="60">
        <v>25</v>
      </c>
      <c r="E107" s="23"/>
      <c r="F107" s="10">
        <f t="shared" si="18"/>
        <v>0</v>
      </c>
      <c r="G107" s="1"/>
      <c r="H107" s="1"/>
      <c r="I107" s="1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</row>
    <row r="108" spans="1:50" s="4" customFormat="1" ht="21.6" customHeight="1" x14ac:dyDescent="0.25">
      <c r="A108" s="11">
        <v>97</v>
      </c>
      <c r="B108" s="22" t="s">
        <v>50</v>
      </c>
      <c r="C108" s="67" t="s">
        <v>42</v>
      </c>
      <c r="D108" s="60">
        <v>131</v>
      </c>
      <c r="E108" s="23"/>
      <c r="F108" s="10">
        <f t="shared" si="18"/>
        <v>0</v>
      </c>
      <c r="G108" s="1"/>
      <c r="H108" s="1"/>
      <c r="I108" s="1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</row>
    <row r="109" spans="1:50" s="4" customFormat="1" ht="21.6" customHeight="1" x14ac:dyDescent="0.25">
      <c r="A109" s="11">
        <v>98</v>
      </c>
      <c r="B109" s="22" t="s">
        <v>51</v>
      </c>
      <c r="C109" s="67" t="s">
        <v>42</v>
      </c>
      <c r="D109" s="60">
        <v>51</v>
      </c>
      <c r="E109" s="23"/>
      <c r="F109" s="10">
        <f t="shared" si="18"/>
        <v>0</v>
      </c>
      <c r="G109" s="1"/>
      <c r="H109" s="1"/>
      <c r="I109" s="1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</row>
    <row r="110" spans="1:50" s="4" customFormat="1" ht="10.8" customHeight="1" x14ac:dyDescent="0.25">
      <c r="A110" s="11">
        <v>99</v>
      </c>
      <c r="B110" s="66" t="s">
        <v>39</v>
      </c>
      <c r="C110" s="68" t="s">
        <v>13</v>
      </c>
      <c r="D110" s="60">
        <v>6</v>
      </c>
      <c r="E110" s="23"/>
      <c r="F110" s="10">
        <f t="shared" si="18"/>
        <v>0</v>
      </c>
      <c r="G110" s="1"/>
      <c r="H110" s="1"/>
      <c r="I110" s="1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</row>
    <row r="111" spans="1:50" s="4" customFormat="1" ht="10.8" customHeight="1" x14ac:dyDescent="0.25">
      <c r="A111" s="11">
        <v>100</v>
      </c>
      <c r="B111" s="66" t="s">
        <v>52</v>
      </c>
      <c r="C111" s="68" t="s">
        <v>42</v>
      </c>
      <c r="D111" s="60">
        <v>220</v>
      </c>
      <c r="E111" s="23"/>
      <c r="F111" s="10">
        <f t="shared" si="18"/>
        <v>0</v>
      </c>
      <c r="G111" s="1"/>
      <c r="H111" s="1"/>
      <c r="I111" s="1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</row>
    <row r="112" spans="1:50" s="4" customFormat="1" ht="10.8" customHeight="1" x14ac:dyDescent="0.25">
      <c r="A112" s="11">
        <v>101</v>
      </c>
      <c r="B112" s="17" t="s">
        <v>34</v>
      </c>
      <c r="C112" s="18" t="s">
        <v>53</v>
      </c>
      <c r="D112" s="29">
        <v>1</v>
      </c>
      <c r="E112" s="23"/>
      <c r="F112" s="10">
        <f t="shared" si="17"/>
        <v>0</v>
      </c>
      <c r="G112" s="1"/>
      <c r="H112" s="1"/>
      <c r="I112" s="1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</row>
    <row r="113" spans="1:50" s="4" customFormat="1" ht="10.8" customHeight="1" x14ac:dyDescent="0.25">
      <c r="A113" s="11">
        <v>102</v>
      </c>
      <c r="B113" s="17" t="s">
        <v>31</v>
      </c>
      <c r="C113" s="18" t="s">
        <v>53</v>
      </c>
      <c r="D113" s="29">
        <v>1</v>
      </c>
      <c r="E113" s="23"/>
      <c r="F113" s="10">
        <f t="shared" si="17"/>
        <v>0</v>
      </c>
      <c r="G113" s="1"/>
      <c r="H113" s="1"/>
      <c r="I113" s="1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</row>
    <row r="114" spans="1:50" s="4" customFormat="1" ht="12.6" customHeight="1" x14ac:dyDescent="0.25">
      <c r="A114" s="77" t="s">
        <v>20</v>
      </c>
      <c r="B114" s="78"/>
      <c r="C114" s="78"/>
      <c r="D114" s="78"/>
      <c r="E114" s="78"/>
      <c r="F114" s="79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</row>
    <row r="115" spans="1:50" s="4" customFormat="1" ht="10.8" customHeight="1" x14ac:dyDescent="0.25">
      <c r="A115" s="11">
        <v>103</v>
      </c>
      <c r="B115" s="24" t="s">
        <v>21</v>
      </c>
      <c r="C115" s="20" t="s">
        <v>13</v>
      </c>
      <c r="D115" s="21">
        <v>1</v>
      </c>
      <c r="E115" s="25"/>
      <c r="F115" s="10">
        <f>SUM(D115*E115)</f>
        <v>0</v>
      </c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</row>
    <row r="116" spans="1:50" s="4" customFormat="1" ht="21.6" customHeight="1" x14ac:dyDescent="0.25">
      <c r="A116" s="11">
        <v>104</v>
      </c>
      <c r="B116" s="24" t="s">
        <v>36</v>
      </c>
      <c r="C116" s="20" t="s">
        <v>13</v>
      </c>
      <c r="D116" s="21">
        <v>1</v>
      </c>
      <c r="E116" s="25"/>
      <c r="F116" s="10">
        <f t="shared" ref="F116:F119" si="19">SUM(D116*E116)</f>
        <v>0</v>
      </c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</row>
    <row r="117" spans="1:50" s="4" customFormat="1" ht="32.4" customHeight="1" x14ac:dyDescent="0.25">
      <c r="A117" s="11">
        <v>105</v>
      </c>
      <c r="B117" s="24" t="s">
        <v>35</v>
      </c>
      <c r="C117" s="20" t="s">
        <v>22</v>
      </c>
      <c r="D117" s="21">
        <v>1</v>
      </c>
      <c r="E117" s="25"/>
      <c r="F117" s="10">
        <f t="shared" si="19"/>
        <v>0</v>
      </c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</row>
    <row r="118" spans="1:50" s="15" customFormat="1" ht="10.8" customHeight="1" x14ac:dyDescent="0.25">
      <c r="A118" s="11">
        <v>106</v>
      </c>
      <c r="B118" s="17" t="s">
        <v>29</v>
      </c>
      <c r="C118" s="18" t="s">
        <v>22</v>
      </c>
      <c r="D118" s="26">
        <v>1</v>
      </c>
      <c r="E118" s="27"/>
      <c r="F118" s="10">
        <f t="shared" si="19"/>
        <v>0</v>
      </c>
      <c r="G118" s="14"/>
      <c r="H118" s="14"/>
      <c r="I118" s="14"/>
      <c r="J118" s="14"/>
    </row>
    <row r="119" spans="1:50" s="15" customFormat="1" ht="10.8" customHeight="1" x14ac:dyDescent="0.25">
      <c r="A119" s="11">
        <v>107</v>
      </c>
      <c r="B119" s="17" t="s">
        <v>30</v>
      </c>
      <c r="C119" s="18" t="s">
        <v>23</v>
      </c>
      <c r="D119" s="32">
        <v>0.09</v>
      </c>
      <c r="E119" s="27"/>
      <c r="F119" s="10">
        <f t="shared" si="19"/>
        <v>0</v>
      </c>
      <c r="G119" s="14"/>
      <c r="H119" s="14"/>
      <c r="I119" s="14"/>
      <c r="J119" s="14"/>
    </row>
    <row r="120" spans="1:50" s="15" customFormat="1" ht="12.6" customHeight="1" thickBot="1" x14ac:dyDescent="0.3">
      <c r="A120" s="80" t="s">
        <v>60</v>
      </c>
      <c r="B120" s="81"/>
      <c r="C120" s="81"/>
      <c r="D120" s="81"/>
      <c r="E120" s="82"/>
      <c r="F120" s="33">
        <f>SUM(F66:F119)</f>
        <v>0</v>
      </c>
      <c r="G120" s="14"/>
      <c r="H120" s="14"/>
      <c r="I120" s="14"/>
      <c r="J120" s="14"/>
    </row>
    <row r="121" spans="1:50" s="4" customFormat="1" ht="12.6" customHeight="1" x14ac:dyDescent="0.25">
      <c r="A121" s="74" t="s">
        <v>62</v>
      </c>
      <c r="B121" s="75"/>
      <c r="C121" s="75"/>
      <c r="D121" s="75"/>
      <c r="E121" s="75"/>
      <c r="F121" s="76"/>
      <c r="G121" s="1"/>
      <c r="H121" s="1"/>
      <c r="I121" s="1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</row>
    <row r="122" spans="1:50" s="4" customFormat="1" ht="10.8" customHeight="1" x14ac:dyDescent="0.25">
      <c r="A122" s="11">
        <v>108</v>
      </c>
      <c r="B122" s="34" t="s">
        <v>38</v>
      </c>
      <c r="C122" s="35" t="s">
        <v>32</v>
      </c>
      <c r="D122" s="41">
        <v>5</v>
      </c>
      <c r="E122" s="23"/>
      <c r="F122" s="10">
        <f t="shared" ref="F122" si="20">SUM(D122*E122)</f>
        <v>0</v>
      </c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</row>
    <row r="123" spans="1:50" s="4" customFormat="1" ht="10.8" customHeight="1" x14ac:dyDescent="0.25">
      <c r="A123" s="11">
        <v>109</v>
      </c>
      <c r="B123" s="37" t="s">
        <v>63</v>
      </c>
      <c r="C123" s="35" t="s">
        <v>23</v>
      </c>
      <c r="D123" s="38">
        <v>3.42</v>
      </c>
      <c r="E123" s="23"/>
      <c r="F123" s="10">
        <f>SUM(D123*E123)</f>
        <v>0</v>
      </c>
      <c r="G123" s="13"/>
      <c r="H123" s="13"/>
      <c r="I123" s="16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</row>
    <row r="124" spans="1:50" s="4" customFormat="1" ht="10.8" customHeight="1" x14ac:dyDescent="0.25">
      <c r="A124" s="11">
        <v>110</v>
      </c>
      <c r="B124" s="39" t="s">
        <v>64</v>
      </c>
      <c r="C124" s="40" t="s">
        <v>14</v>
      </c>
      <c r="D124" s="41">
        <v>217</v>
      </c>
      <c r="E124" s="23"/>
      <c r="F124" s="10">
        <f t="shared" ref="F124" si="21">SUM(D124*E124)</f>
        <v>0</v>
      </c>
      <c r="G124" s="13"/>
      <c r="H124" s="13"/>
      <c r="I124" s="16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</row>
    <row r="125" spans="1:50" s="4" customFormat="1" ht="10.8" customHeight="1" x14ac:dyDescent="0.25">
      <c r="A125" s="11">
        <v>111</v>
      </c>
      <c r="B125" s="42" t="s">
        <v>94</v>
      </c>
      <c r="C125" s="40" t="s">
        <v>14</v>
      </c>
      <c r="D125" s="41">
        <v>170</v>
      </c>
      <c r="E125" s="23"/>
      <c r="F125" s="10">
        <f>SUM(D125*E125)</f>
        <v>0</v>
      </c>
      <c r="G125" s="13"/>
      <c r="H125" s="13"/>
      <c r="I125" s="16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</row>
    <row r="126" spans="1:50" s="4" customFormat="1" ht="10.8" customHeight="1" x14ac:dyDescent="0.25">
      <c r="A126" s="11">
        <v>112</v>
      </c>
      <c r="B126" s="42" t="s">
        <v>95</v>
      </c>
      <c r="C126" s="40" t="s">
        <v>14</v>
      </c>
      <c r="D126" s="41">
        <v>693</v>
      </c>
      <c r="E126" s="23"/>
      <c r="F126" s="10">
        <f t="shared" ref="F126:F134" si="22">SUM(D126*E126)</f>
        <v>0</v>
      </c>
      <c r="G126" s="13"/>
      <c r="H126" s="13"/>
      <c r="I126" s="16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</row>
    <row r="127" spans="1:50" s="4" customFormat="1" ht="10.8" customHeight="1" x14ac:dyDescent="0.25">
      <c r="A127" s="11">
        <v>113</v>
      </c>
      <c r="B127" s="42" t="s">
        <v>92</v>
      </c>
      <c r="C127" s="40" t="s">
        <v>14</v>
      </c>
      <c r="D127" s="41">
        <v>217</v>
      </c>
      <c r="E127" s="23"/>
      <c r="F127" s="10">
        <f t="shared" si="22"/>
        <v>0</v>
      </c>
      <c r="G127" s="13"/>
      <c r="H127" s="13"/>
      <c r="I127" s="16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</row>
    <row r="128" spans="1:50" s="4" customFormat="1" ht="10.8" customHeight="1" x14ac:dyDescent="0.25">
      <c r="A128" s="11">
        <v>114</v>
      </c>
      <c r="B128" s="39" t="s">
        <v>65</v>
      </c>
      <c r="C128" s="40" t="s">
        <v>14</v>
      </c>
      <c r="D128" s="43">
        <v>1080</v>
      </c>
      <c r="E128" s="23"/>
      <c r="F128" s="10">
        <f t="shared" si="22"/>
        <v>0</v>
      </c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</row>
    <row r="129" spans="1:50" s="4" customFormat="1" ht="10.8" customHeight="1" x14ac:dyDescent="0.25">
      <c r="A129" s="11">
        <v>115</v>
      </c>
      <c r="B129" s="39" t="s">
        <v>66</v>
      </c>
      <c r="C129" s="40" t="s">
        <v>14</v>
      </c>
      <c r="D129" s="43">
        <v>1080</v>
      </c>
      <c r="E129" s="23"/>
      <c r="F129" s="10">
        <f t="shared" si="22"/>
        <v>0</v>
      </c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</row>
    <row r="130" spans="1:50" s="4" customFormat="1" ht="10.8" customHeight="1" x14ac:dyDescent="0.25">
      <c r="A130" s="11">
        <v>116</v>
      </c>
      <c r="B130" s="39" t="s">
        <v>96</v>
      </c>
      <c r="C130" s="72" t="s">
        <v>13</v>
      </c>
      <c r="D130" s="73">
        <v>3</v>
      </c>
      <c r="E130" s="23"/>
      <c r="F130" s="10">
        <f t="shared" si="22"/>
        <v>0</v>
      </c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</row>
    <row r="131" spans="1:50" s="4" customFormat="1" ht="10.8" customHeight="1" x14ac:dyDescent="0.25">
      <c r="A131" s="11">
        <v>117</v>
      </c>
      <c r="B131" s="44" t="s">
        <v>67</v>
      </c>
      <c r="C131" s="35" t="s">
        <v>13</v>
      </c>
      <c r="D131" s="45">
        <v>1</v>
      </c>
      <c r="E131" s="23"/>
      <c r="F131" s="10">
        <f t="shared" si="22"/>
        <v>0</v>
      </c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</row>
    <row r="132" spans="1:50" s="4" customFormat="1" ht="10.8" customHeight="1" x14ac:dyDescent="0.25">
      <c r="A132" s="11">
        <v>118</v>
      </c>
      <c r="B132" s="44" t="s">
        <v>68</v>
      </c>
      <c r="C132" s="35" t="s">
        <v>14</v>
      </c>
      <c r="D132" s="41">
        <v>10</v>
      </c>
      <c r="E132" s="23"/>
      <c r="F132" s="10">
        <f t="shared" si="22"/>
        <v>0</v>
      </c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</row>
    <row r="133" spans="1:50" s="4" customFormat="1" ht="10.8" customHeight="1" x14ac:dyDescent="0.25">
      <c r="A133" s="11">
        <v>119</v>
      </c>
      <c r="B133" s="44" t="s">
        <v>69</v>
      </c>
      <c r="C133" s="35" t="s">
        <v>70</v>
      </c>
      <c r="D133" s="46">
        <v>1</v>
      </c>
      <c r="E133" s="23"/>
      <c r="F133" s="10">
        <f t="shared" si="22"/>
        <v>0</v>
      </c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</row>
    <row r="134" spans="1:50" s="4" customFormat="1" ht="10.8" customHeight="1" x14ac:dyDescent="0.25">
      <c r="A134" s="11">
        <v>120</v>
      </c>
      <c r="B134" s="47" t="s">
        <v>93</v>
      </c>
      <c r="C134" s="48" t="s">
        <v>13</v>
      </c>
      <c r="D134" s="49">
        <v>2</v>
      </c>
      <c r="E134" s="23"/>
      <c r="F134" s="10">
        <f t="shared" si="22"/>
        <v>0</v>
      </c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</row>
    <row r="135" spans="1:50" s="4" customFormat="1" ht="21.6" customHeight="1" x14ac:dyDescent="0.25">
      <c r="A135" s="11">
        <v>121</v>
      </c>
      <c r="B135" s="50" t="s">
        <v>72</v>
      </c>
      <c r="C135" s="51" t="s">
        <v>14</v>
      </c>
      <c r="D135" s="69">
        <v>142</v>
      </c>
      <c r="E135" s="23"/>
      <c r="F135" s="10">
        <f>SUM(D135*E135)</f>
        <v>0</v>
      </c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</row>
    <row r="136" spans="1:50" s="4" customFormat="1" ht="10.8" customHeight="1" x14ac:dyDescent="0.25">
      <c r="A136" s="11">
        <v>122</v>
      </c>
      <c r="B136" s="50" t="s">
        <v>73</v>
      </c>
      <c r="C136" s="51" t="s">
        <v>13</v>
      </c>
      <c r="D136" s="70">
        <v>2</v>
      </c>
      <c r="E136" s="23"/>
      <c r="F136" s="10">
        <f t="shared" ref="F136" si="23">SUM(D136*E136)</f>
        <v>0</v>
      </c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</row>
    <row r="137" spans="1:50" s="4" customFormat="1" ht="21.6" customHeight="1" x14ac:dyDescent="0.25">
      <c r="A137" s="11">
        <v>123</v>
      </c>
      <c r="B137" s="53" t="s">
        <v>74</v>
      </c>
      <c r="C137" s="54" t="s">
        <v>42</v>
      </c>
      <c r="D137" s="55">
        <v>1140</v>
      </c>
      <c r="E137" s="23"/>
      <c r="F137" s="10">
        <f>SUM(D137*E137)</f>
        <v>0</v>
      </c>
      <c r="G137" s="1"/>
      <c r="H137" s="1"/>
      <c r="I137" s="1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</row>
    <row r="138" spans="1:50" s="4" customFormat="1" ht="10.8" customHeight="1" x14ac:dyDescent="0.25">
      <c r="A138" s="11">
        <v>124</v>
      </c>
      <c r="B138" s="53" t="s">
        <v>75</v>
      </c>
      <c r="C138" s="54" t="s">
        <v>41</v>
      </c>
      <c r="D138" s="55">
        <v>624</v>
      </c>
      <c r="E138" s="23"/>
      <c r="F138" s="10">
        <f>SUM(D138*E138)</f>
        <v>0</v>
      </c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</row>
    <row r="139" spans="1:50" s="4" customFormat="1" ht="21.6" customHeight="1" x14ac:dyDescent="0.25">
      <c r="A139" s="11">
        <v>125</v>
      </c>
      <c r="B139" s="19" t="s">
        <v>54</v>
      </c>
      <c r="C139" s="54" t="s">
        <v>42</v>
      </c>
      <c r="D139" s="58">
        <v>710</v>
      </c>
      <c r="E139" s="23"/>
      <c r="F139" s="10">
        <f t="shared" ref="F139:F143" si="24">SUM(D139*E139)</f>
        <v>0</v>
      </c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</row>
    <row r="140" spans="1:50" s="4" customFormat="1" ht="21.6" customHeight="1" x14ac:dyDescent="0.25">
      <c r="A140" s="11">
        <v>126</v>
      </c>
      <c r="B140" s="56" t="s">
        <v>76</v>
      </c>
      <c r="C140" s="57" t="s">
        <v>41</v>
      </c>
      <c r="D140" s="71">
        <v>223</v>
      </c>
      <c r="E140" s="23"/>
      <c r="F140" s="10">
        <f t="shared" si="24"/>
        <v>0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</row>
    <row r="141" spans="1:50" s="4" customFormat="1" ht="21.6" customHeight="1" x14ac:dyDescent="0.25">
      <c r="A141" s="11">
        <v>127</v>
      </c>
      <c r="B141" s="56" t="s">
        <v>77</v>
      </c>
      <c r="C141" s="57" t="s">
        <v>41</v>
      </c>
      <c r="D141" s="71">
        <v>67</v>
      </c>
      <c r="E141" s="23"/>
      <c r="F141" s="10">
        <f t="shared" si="24"/>
        <v>0</v>
      </c>
      <c r="G141" s="1"/>
      <c r="H141" s="1"/>
      <c r="I141" s="1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</row>
    <row r="142" spans="1:50" s="4" customFormat="1" ht="21.6" customHeight="1" x14ac:dyDescent="0.25">
      <c r="A142" s="11">
        <v>128</v>
      </c>
      <c r="B142" s="59" t="s">
        <v>83</v>
      </c>
      <c r="C142" s="54" t="s">
        <v>13</v>
      </c>
      <c r="D142" s="63">
        <v>1</v>
      </c>
      <c r="E142" s="23"/>
      <c r="F142" s="10">
        <f t="shared" si="24"/>
        <v>0</v>
      </c>
      <c r="G142" s="1"/>
      <c r="H142" s="1"/>
      <c r="I142" s="1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</row>
    <row r="143" spans="1:50" s="4" customFormat="1" ht="21.6" customHeight="1" x14ac:dyDescent="0.25">
      <c r="A143" s="11">
        <v>129</v>
      </c>
      <c r="B143" s="28" t="s">
        <v>40</v>
      </c>
      <c r="C143" s="54" t="s">
        <v>41</v>
      </c>
      <c r="D143" s="60">
        <v>170</v>
      </c>
      <c r="E143" s="23"/>
      <c r="F143" s="10">
        <f t="shared" si="24"/>
        <v>0</v>
      </c>
      <c r="G143" s="1"/>
      <c r="H143" s="1"/>
      <c r="I143" s="1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</row>
    <row r="144" spans="1:50" s="4" customFormat="1" ht="21.6" customHeight="1" x14ac:dyDescent="0.25">
      <c r="A144" s="11">
        <v>130</v>
      </c>
      <c r="B144" s="61" t="s">
        <v>80</v>
      </c>
      <c r="C144" s="57" t="s">
        <v>42</v>
      </c>
      <c r="D144" s="60">
        <v>850</v>
      </c>
      <c r="E144" s="23"/>
      <c r="F144" s="10">
        <f>SUM(D144*E144)</f>
        <v>0</v>
      </c>
      <c r="G144" s="1"/>
      <c r="H144" s="1"/>
      <c r="I144" s="1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</row>
    <row r="145" spans="1:50" s="4" customFormat="1" ht="21.6" customHeight="1" x14ac:dyDescent="0.25">
      <c r="A145" s="11">
        <v>131</v>
      </c>
      <c r="B145" s="62" t="s">
        <v>84</v>
      </c>
      <c r="C145" s="54" t="s">
        <v>41</v>
      </c>
      <c r="D145" s="60">
        <v>168</v>
      </c>
      <c r="E145" s="23"/>
      <c r="F145" s="10">
        <f t="shared" ref="F145:F146" si="25">SUM(D145*E145)</f>
        <v>0</v>
      </c>
      <c r="G145" s="1"/>
      <c r="H145" s="1"/>
      <c r="I145" s="1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</row>
    <row r="146" spans="1:50" s="4" customFormat="1" ht="21.6" customHeight="1" x14ac:dyDescent="0.25">
      <c r="A146" s="11">
        <v>132</v>
      </c>
      <c r="B146" s="62" t="s">
        <v>82</v>
      </c>
      <c r="C146" s="54" t="s">
        <v>41</v>
      </c>
      <c r="D146" s="60">
        <v>70</v>
      </c>
      <c r="E146" s="23"/>
      <c r="F146" s="10">
        <f t="shared" si="25"/>
        <v>0</v>
      </c>
      <c r="G146" s="1"/>
      <c r="H146" s="1"/>
      <c r="I146" s="1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</row>
    <row r="147" spans="1:50" s="4" customFormat="1" ht="21.6" customHeight="1" x14ac:dyDescent="0.25">
      <c r="A147" s="11">
        <v>133</v>
      </c>
      <c r="B147" s="59" t="s">
        <v>97</v>
      </c>
      <c r="C147" s="54" t="s">
        <v>13</v>
      </c>
      <c r="D147" s="63">
        <v>1</v>
      </c>
      <c r="E147" s="23"/>
      <c r="F147" s="10">
        <f>SUM(D147*E147)</f>
        <v>0</v>
      </c>
      <c r="G147" s="1"/>
      <c r="H147" s="1"/>
      <c r="I147" s="1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</row>
    <row r="148" spans="1:50" s="4" customFormat="1" ht="10.8" customHeight="1" x14ac:dyDescent="0.25">
      <c r="A148" s="11">
        <v>134</v>
      </c>
      <c r="B148" s="61" t="s">
        <v>98</v>
      </c>
      <c r="C148" s="54" t="s">
        <v>41</v>
      </c>
      <c r="D148" s="60">
        <v>55</v>
      </c>
      <c r="E148" s="23"/>
      <c r="F148" s="10">
        <f t="shared" ref="F148" si="26">SUM(D148*E148)</f>
        <v>0</v>
      </c>
      <c r="G148" s="1"/>
      <c r="H148" s="1"/>
      <c r="I148" s="1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</row>
    <row r="149" spans="1:50" s="4" customFormat="1" ht="21.6" customHeight="1" x14ac:dyDescent="0.25">
      <c r="A149" s="11">
        <v>135</v>
      </c>
      <c r="B149" s="28" t="s">
        <v>99</v>
      </c>
      <c r="C149" s="54" t="s">
        <v>41</v>
      </c>
      <c r="D149" s="60">
        <v>120</v>
      </c>
      <c r="E149" s="23"/>
      <c r="F149" s="10">
        <f>SUM(D149*E149)</f>
        <v>0</v>
      </c>
      <c r="G149" s="1"/>
      <c r="H149" s="1"/>
      <c r="I149" s="1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</row>
    <row r="150" spans="1:50" s="4" customFormat="1" ht="21.6" customHeight="1" x14ac:dyDescent="0.25">
      <c r="A150" s="11">
        <v>136</v>
      </c>
      <c r="B150" s="61" t="s">
        <v>80</v>
      </c>
      <c r="C150" s="57" t="s">
        <v>42</v>
      </c>
      <c r="D150" s="60">
        <v>230</v>
      </c>
      <c r="E150" s="23"/>
      <c r="F150" s="10">
        <f t="shared" ref="F150:F152" si="27">SUM(D150*E150)</f>
        <v>0</v>
      </c>
      <c r="G150" s="1"/>
      <c r="H150" s="1"/>
      <c r="I150" s="1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</row>
    <row r="151" spans="1:50" s="4" customFormat="1" ht="21.6" customHeight="1" x14ac:dyDescent="0.25">
      <c r="A151" s="11">
        <v>137</v>
      </c>
      <c r="B151" s="62" t="s">
        <v>84</v>
      </c>
      <c r="C151" s="54" t="s">
        <v>41</v>
      </c>
      <c r="D151" s="60">
        <v>55</v>
      </c>
      <c r="E151" s="23"/>
      <c r="F151" s="10">
        <f t="shared" si="27"/>
        <v>0</v>
      </c>
      <c r="G151" s="1"/>
      <c r="H151" s="1"/>
      <c r="I151" s="1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</row>
    <row r="152" spans="1:50" s="4" customFormat="1" ht="21.6" customHeight="1" x14ac:dyDescent="0.25">
      <c r="A152" s="11">
        <v>138</v>
      </c>
      <c r="B152" s="62" t="s">
        <v>82</v>
      </c>
      <c r="C152" s="54" t="s">
        <v>41</v>
      </c>
      <c r="D152" s="60">
        <v>25</v>
      </c>
      <c r="E152" s="23"/>
      <c r="F152" s="10">
        <f t="shared" si="27"/>
        <v>0</v>
      </c>
      <c r="G152" s="1"/>
      <c r="H152" s="1"/>
      <c r="I152" s="1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</row>
    <row r="153" spans="1:50" s="4" customFormat="1" ht="10.8" customHeight="1" x14ac:dyDescent="0.25">
      <c r="A153" s="11">
        <v>139</v>
      </c>
      <c r="B153" s="17" t="s">
        <v>34</v>
      </c>
      <c r="C153" s="18" t="s">
        <v>53</v>
      </c>
      <c r="D153" s="29">
        <v>1</v>
      </c>
      <c r="E153" s="23"/>
      <c r="F153" s="10">
        <f t="shared" ref="F153:F154" si="28">SUM(D153*E153)</f>
        <v>0</v>
      </c>
      <c r="G153" s="1"/>
      <c r="H153" s="1"/>
      <c r="I153" s="1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</row>
    <row r="154" spans="1:50" s="4" customFormat="1" ht="10.8" customHeight="1" x14ac:dyDescent="0.25">
      <c r="A154" s="11">
        <v>140</v>
      </c>
      <c r="B154" s="17" t="s">
        <v>31</v>
      </c>
      <c r="C154" s="18" t="s">
        <v>53</v>
      </c>
      <c r="D154" s="29">
        <v>1</v>
      </c>
      <c r="E154" s="23"/>
      <c r="F154" s="10">
        <f t="shared" si="28"/>
        <v>0</v>
      </c>
      <c r="G154" s="1"/>
      <c r="H154" s="1"/>
      <c r="I154" s="1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</row>
    <row r="155" spans="1:50" s="4" customFormat="1" ht="12.6" customHeight="1" x14ac:dyDescent="0.25">
      <c r="A155" s="77" t="s">
        <v>20</v>
      </c>
      <c r="B155" s="78"/>
      <c r="C155" s="78"/>
      <c r="D155" s="78"/>
      <c r="E155" s="78"/>
      <c r="F155" s="79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</row>
    <row r="156" spans="1:50" s="4" customFormat="1" ht="10.8" customHeight="1" x14ac:dyDescent="0.25">
      <c r="A156" s="11">
        <v>141</v>
      </c>
      <c r="B156" s="24" t="s">
        <v>21</v>
      </c>
      <c r="C156" s="20" t="s">
        <v>13</v>
      </c>
      <c r="D156" s="21">
        <v>1</v>
      </c>
      <c r="E156" s="25"/>
      <c r="F156" s="10">
        <f>SUM(D156*E156)</f>
        <v>0</v>
      </c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</row>
    <row r="157" spans="1:50" s="4" customFormat="1" ht="21.6" customHeight="1" x14ac:dyDescent="0.25">
      <c r="A157" s="11">
        <v>142</v>
      </c>
      <c r="B157" s="24" t="s">
        <v>36</v>
      </c>
      <c r="C157" s="20" t="s">
        <v>13</v>
      </c>
      <c r="D157" s="21">
        <v>1</v>
      </c>
      <c r="E157" s="25"/>
      <c r="F157" s="10">
        <f t="shared" ref="F157:F160" si="29">SUM(D157*E157)</f>
        <v>0</v>
      </c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</row>
    <row r="158" spans="1:50" s="4" customFormat="1" ht="32.4" customHeight="1" x14ac:dyDescent="0.25">
      <c r="A158" s="11">
        <v>143</v>
      </c>
      <c r="B158" s="24" t="s">
        <v>35</v>
      </c>
      <c r="C158" s="20" t="s">
        <v>22</v>
      </c>
      <c r="D158" s="21">
        <v>1</v>
      </c>
      <c r="E158" s="25"/>
      <c r="F158" s="10">
        <f t="shared" si="29"/>
        <v>0</v>
      </c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</row>
    <row r="159" spans="1:50" s="15" customFormat="1" ht="10.8" customHeight="1" x14ac:dyDescent="0.25">
      <c r="A159" s="11">
        <v>144</v>
      </c>
      <c r="B159" s="17" t="s">
        <v>29</v>
      </c>
      <c r="C159" s="18" t="s">
        <v>22</v>
      </c>
      <c r="D159" s="26">
        <v>1</v>
      </c>
      <c r="E159" s="27"/>
      <c r="F159" s="10">
        <f t="shared" si="29"/>
        <v>0</v>
      </c>
      <c r="G159" s="14"/>
      <c r="H159" s="14"/>
      <c r="I159" s="14"/>
      <c r="J159" s="14"/>
    </row>
    <row r="160" spans="1:50" s="15" customFormat="1" ht="10.8" customHeight="1" x14ac:dyDescent="0.25">
      <c r="A160" s="11">
        <v>145</v>
      </c>
      <c r="B160" s="17" t="s">
        <v>30</v>
      </c>
      <c r="C160" s="18" t="s">
        <v>23</v>
      </c>
      <c r="D160" s="32">
        <v>0.08</v>
      </c>
      <c r="E160" s="27"/>
      <c r="F160" s="10">
        <f t="shared" si="29"/>
        <v>0</v>
      </c>
      <c r="G160" s="14"/>
      <c r="H160" s="14"/>
      <c r="I160" s="14"/>
      <c r="J160" s="14"/>
    </row>
    <row r="161" spans="1:198" s="15" customFormat="1" ht="12.6" customHeight="1" thickBot="1" x14ac:dyDescent="0.3">
      <c r="A161" s="80" t="s">
        <v>59</v>
      </c>
      <c r="B161" s="81"/>
      <c r="C161" s="81"/>
      <c r="D161" s="81"/>
      <c r="E161" s="82"/>
      <c r="F161" s="33">
        <f>SUM(F121:F160)</f>
        <v>0</v>
      </c>
      <c r="G161" s="14"/>
      <c r="H161" s="14"/>
      <c r="I161" s="14"/>
      <c r="J161" s="14"/>
    </row>
    <row r="162" spans="1:198" ht="15" customHeight="1" x14ac:dyDescent="0.25">
      <c r="A162" s="8"/>
      <c r="C162" s="88" t="s">
        <v>2</v>
      </c>
      <c r="D162" s="89"/>
      <c r="E162" s="92">
        <f>F161+F120+F65</f>
        <v>0</v>
      </c>
      <c r="F162" s="9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  <c r="DH162" s="13"/>
      <c r="DI162" s="13"/>
      <c r="DJ162" s="13"/>
      <c r="DK162" s="13"/>
      <c r="DL162" s="13"/>
      <c r="DM162" s="13"/>
      <c r="DN162" s="13"/>
      <c r="DO162" s="13"/>
      <c r="DP162" s="13"/>
      <c r="DQ162" s="13"/>
      <c r="DR162" s="13"/>
      <c r="DS162" s="13"/>
      <c r="DT162" s="13"/>
      <c r="DU162" s="13"/>
      <c r="DV162" s="13"/>
      <c r="DW162" s="13"/>
      <c r="DX162" s="13"/>
      <c r="DY162" s="13"/>
      <c r="DZ162" s="13"/>
      <c r="EA162" s="13"/>
      <c r="EB162" s="13"/>
      <c r="EC162" s="13"/>
      <c r="ED162" s="13"/>
      <c r="EE162" s="13"/>
      <c r="EF162" s="13"/>
      <c r="EG162" s="13"/>
      <c r="EH162" s="13"/>
      <c r="EI162" s="13"/>
      <c r="EJ162" s="13"/>
      <c r="EK162" s="13"/>
      <c r="EL162" s="13"/>
      <c r="EM162" s="13"/>
      <c r="EN162" s="13"/>
      <c r="EO162" s="13"/>
      <c r="EP162" s="13"/>
      <c r="EQ162" s="13"/>
      <c r="ER162" s="13"/>
      <c r="ES162" s="13"/>
      <c r="ET162" s="13"/>
      <c r="EU162" s="13"/>
      <c r="EV162" s="13"/>
      <c r="EW162" s="13"/>
      <c r="EX162" s="13"/>
      <c r="EY162" s="13"/>
      <c r="EZ162" s="13"/>
      <c r="FA162" s="13"/>
      <c r="FB162" s="13"/>
      <c r="FC162" s="13"/>
      <c r="FD162" s="13"/>
      <c r="FE162" s="13"/>
      <c r="FF162" s="13"/>
      <c r="FG162" s="13"/>
      <c r="FH162" s="13"/>
      <c r="FI162" s="13"/>
      <c r="FJ162" s="13"/>
      <c r="FK162" s="13"/>
      <c r="FL162" s="13"/>
      <c r="FM162" s="13"/>
      <c r="FN162" s="13"/>
      <c r="FO162" s="13"/>
      <c r="FP162" s="13"/>
      <c r="FQ162" s="13"/>
      <c r="FR162" s="13"/>
      <c r="FS162" s="13"/>
      <c r="FT162" s="13"/>
      <c r="FU162" s="13"/>
      <c r="FV162" s="13"/>
      <c r="FW162" s="13"/>
      <c r="FX162" s="13"/>
      <c r="FY162" s="13"/>
      <c r="FZ162" s="13"/>
      <c r="GA162" s="13"/>
      <c r="GB162" s="13"/>
      <c r="GC162" s="13"/>
      <c r="GD162" s="13"/>
      <c r="GE162" s="13"/>
      <c r="GF162" s="13"/>
      <c r="GG162" s="13"/>
      <c r="GH162" s="13"/>
      <c r="GI162" s="13"/>
      <c r="GJ162" s="13"/>
      <c r="GK162" s="13"/>
      <c r="GL162" s="13"/>
      <c r="GM162" s="13"/>
      <c r="GN162" s="13"/>
      <c r="GO162" s="13"/>
      <c r="GP162" s="13"/>
    </row>
    <row r="163" spans="1:198" ht="15" customHeight="1" x14ac:dyDescent="0.25">
      <c r="A163" s="8"/>
      <c r="C163" s="84" t="s">
        <v>8</v>
      </c>
      <c r="D163" s="85"/>
      <c r="E163" s="86">
        <f>E162*0.2</f>
        <v>0</v>
      </c>
      <c r="F163" s="87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  <c r="DH163" s="13"/>
      <c r="DI163" s="13"/>
      <c r="DJ163" s="13"/>
      <c r="DK163" s="13"/>
      <c r="DL163" s="13"/>
      <c r="DM163" s="13"/>
      <c r="DN163" s="13"/>
      <c r="DO163" s="13"/>
      <c r="DP163" s="13"/>
      <c r="DQ163" s="13"/>
      <c r="DR163" s="13"/>
      <c r="DS163" s="13"/>
      <c r="DT163" s="13"/>
      <c r="DU163" s="13"/>
      <c r="DV163" s="13"/>
      <c r="DW163" s="13"/>
      <c r="DX163" s="13"/>
      <c r="DY163" s="13"/>
      <c r="DZ163" s="13"/>
      <c r="EA163" s="13"/>
      <c r="EB163" s="13"/>
      <c r="EC163" s="13"/>
      <c r="ED163" s="13"/>
      <c r="EE163" s="13"/>
      <c r="EF163" s="13"/>
      <c r="EG163" s="13"/>
      <c r="EH163" s="13"/>
      <c r="EI163" s="13"/>
      <c r="EJ163" s="13"/>
      <c r="EK163" s="13"/>
      <c r="EL163" s="13"/>
      <c r="EM163" s="13"/>
      <c r="EN163" s="13"/>
      <c r="EO163" s="13"/>
      <c r="EP163" s="13"/>
      <c r="EQ163" s="13"/>
      <c r="ER163" s="13"/>
      <c r="ES163" s="13"/>
      <c r="ET163" s="13"/>
      <c r="EU163" s="13"/>
      <c r="EV163" s="13"/>
      <c r="EW163" s="13"/>
      <c r="EX163" s="13"/>
      <c r="EY163" s="13"/>
      <c r="EZ163" s="13"/>
      <c r="FA163" s="13"/>
      <c r="FB163" s="13"/>
      <c r="FC163" s="13"/>
      <c r="FD163" s="13"/>
      <c r="FE163" s="13"/>
      <c r="FF163" s="13"/>
      <c r="FG163" s="13"/>
      <c r="FH163" s="13"/>
      <c r="FI163" s="13"/>
      <c r="FJ163" s="13"/>
      <c r="FK163" s="13"/>
      <c r="FL163" s="13"/>
      <c r="FM163" s="13"/>
      <c r="FN163" s="13"/>
      <c r="FO163" s="13"/>
      <c r="FP163" s="13"/>
      <c r="FQ163" s="13"/>
      <c r="FR163" s="13"/>
      <c r="FS163" s="13"/>
      <c r="FT163" s="13"/>
      <c r="FU163" s="13"/>
      <c r="FV163" s="13"/>
      <c r="FW163" s="13"/>
      <c r="FX163" s="13"/>
      <c r="FY163" s="13"/>
      <c r="FZ163" s="13"/>
      <c r="GA163" s="13"/>
      <c r="GB163" s="13"/>
      <c r="GC163" s="13"/>
      <c r="GD163" s="13"/>
      <c r="GE163" s="13"/>
      <c r="GF163" s="13"/>
      <c r="GG163" s="13"/>
      <c r="GH163" s="13"/>
      <c r="GI163" s="13"/>
      <c r="GJ163" s="13"/>
      <c r="GK163" s="13"/>
      <c r="GL163" s="13"/>
      <c r="GM163" s="13"/>
      <c r="GN163" s="13"/>
      <c r="GO163" s="13"/>
      <c r="GP163" s="13"/>
    </row>
    <row r="164" spans="1:198" ht="15" customHeight="1" thickBot="1" x14ac:dyDescent="0.3">
      <c r="A164" s="12"/>
      <c r="C164" s="88" t="s">
        <v>0</v>
      </c>
      <c r="D164" s="89"/>
      <c r="E164" s="90">
        <f>E162+E163</f>
        <v>0</v>
      </c>
      <c r="F164" s="91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  <c r="DH164" s="13"/>
      <c r="DI164" s="13"/>
      <c r="DJ164" s="13"/>
      <c r="DK164" s="13"/>
      <c r="DL164" s="13"/>
      <c r="DM164" s="13"/>
      <c r="DN164" s="13"/>
      <c r="DO164" s="13"/>
      <c r="DP164" s="13"/>
      <c r="DQ164" s="13"/>
      <c r="DR164" s="13"/>
      <c r="DS164" s="13"/>
      <c r="DT164" s="13"/>
      <c r="DU164" s="13"/>
      <c r="DV164" s="13"/>
      <c r="DW164" s="13"/>
      <c r="DX164" s="13"/>
      <c r="DY164" s="13"/>
      <c r="DZ164" s="13"/>
      <c r="EA164" s="13"/>
      <c r="EB164" s="13"/>
      <c r="EC164" s="13"/>
      <c r="ED164" s="13"/>
      <c r="EE164" s="13"/>
      <c r="EF164" s="13"/>
      <c r="EG164" s="13"/>
      <c r="EH164" s="13"/>
      <c r="EI164" s="13"/>
      <c r="EJ164" s="13"/>
      <c r="EK164" s="13"/>
      <c r="EL164" s="13"/>
      <c r="EM164" s="13"/>
      <c r="EN164" s="13"/>
      <c r="EO164" s="13"/>
      <c r="EP164" s="13"/>
      <c r="EQ164" s="13"/>
      <c r="ER164" s="13"/>
      <c r="ES164" s="13"/>
      <c r="ET164" s="13"/>
      <c r="EU164" s="13"/>
      <c r="EV164" s="13"/>
      <c r="EW164" s="13"/>
      <c r="EX164" s="13"/>
      <c r="EY164" s="13"/>
      <c r="EZ164" s="13"/>
      <c r="FA164" s="13"/>
      <c r="FB164" s="13"/>
      <c r="FC164" s="13"/>
      <c r="FD164" s="13"/>
      <c r="FE164" s="13"/>
      <c r="FF164" s="13"/>
      <c r="FG164" s="13"/>
      <c r="FH164" s="13"/>
      <c r="FI164" s="13"/>
      <c r="FJ164" s="13"/>
      <c r="FK164" s="13"/>
      <c r="FL164" s="13"/>
      <c r="FM164" s="13"/>
      <c r="FN164" s="13"/>
      <c r="FO164" s="13"/>
      <c r="FP164" s="13"/>
      <c r="FQ164" s="13"/>
      <c r="FR164" s="13"/>
      <c r="FS164" s="13"/>
      <c r="FT164" s="13"/>
      <c r="FU164" s="13"/>
      <c r="FV164" s="13"/>
      <c r="FW164" s="13"/>
      <c r="FX164" s="13"/>
      <c r="FY164" s="13"/>
      <c r="FZ164" s="13"/>
      <c r="GA164" s="13"/>
      <c r="GB164" s="13"/>
      <c r="GC164" s="13"/>
      <c r="GD164" s="13"/>
      <c r="GE164" s="13"/>
      <c r="GF164" s="13"/>
      <c r="GG164" s="13"/>
      <c r="GH164" s="13"/>
      <c r="GI164" s="13"/>
      <c r="GJ164" s="13"/>
      <c r="GK164" s="13"/>
      <c r="GL164" s="13"/>
      <c r="GM164" s="13"/>
      <c r="GN164" s="13"/>
      <c r="GO164" s="13"/>
      <c r="GP164" s="13"/>
    </row>
    <row r="165" spans="1:198" s="13" customFormat="1" ht="12.75" customHeight="1" x14ac:dyDescent="0.25">
      <c r="A165" s="83" t="s">
        <v>9</v>
      </c>
      <c r="B165" s="83"/>
      <c r="C165" s="83"/>
      <c r="D165" s="83"/>
      <c r="E165" s="83"/>
      <c r="F165" s="83"/>
    </row>
    <row r="166" spans="1:198" s="13" customFormat="1" ht="12.75" customHeight="1" x14ac:dyDescent="0.25">
      <c r="A166" s="83" t="s">
        <v>10</v>
      </c>
      <c r="B166" s="83"/>
      <c r="C166" s="83"/>
      <c r="D166" s="83"/>
      <c r="E166" s="83"/>
      <c r="F166" s="83"/>
    </row>
    <row r="167" spans="1:198" s="13" customFormat="1" ht="12.75" customHeight="1" x14ac:dyDescent="0.25">
      <c r="A167" s="83" t="s">
        <v>11</v>
      </c>
      <c r="B167" s="83"/>
      <c r="C167" s="83"/>
      <c r="D167" s="83"/>
      <c r="E167" s="83"/>
      <c r="F167" s="83"/>
    </row>
    <row r="168" spans="1:198" s="13" customFormat="1" ht="12.75" customHeight="1" x14ac:dyDescent="0.25">
      <c r="A168" s="3"/>
      <c r="B168" s="83" t="s">
        <v>12</v>
      </c>
      <c r="C168" s="83"/>
      <c r="D168" s="83"/>
      <c r="E168" s="83"/>
      <c r="F168" s="83"/>
    </row>
    <row r="169" spans="1:198" s="13" customFormat="1" ht="12.75" customHeight="1" x14ac:dyDescent="0.25">
      <c r="A169" s="83" t="s">
        <v>26</v>
      </c>
      <c r="B169" s="83"/>
      <c r="C169" s="83"/>
      <c r="D169" s="83"/>
      <c r="E169" s="83"/>
      <c r="F169" s="83"/>
    </row>
    <row r="170" spans="1:198" s="13" customFormat="1" ht="12.75" customHeight="1" x14ac:dyDescent="0.25">
      <c r="A170" s="83" t="s">
        <v>18</v>
      </c>
      <c r="B170" s="83"/>
      <c r="C170" s="83"/>
      <c r="D170" s="83"/>
      <c r="E170" s="83"/>
      <c r="F170" s="83"/>
    </row>
    <row r="171" spans="1:198" s="13" customFormat="1" ht="12.75" customHeight="1" x14ac:dyDescent="0.25">
      <c r="A171" s="83" t="s">
        <v>17</v>
      </c>
      <c r="B171" s="83"/>
      <c r="C171" s="83"/>
      <c r="D171" s="83"/>
      <c r="E171" s="83"/>
      <c r="F171" s="83"/>
    </row>
    <row r="172" spans="1:198" s="13" customFormat="1" ht="12.75" customHeight="1" x14ac:dyDescent="0.25">
      <c r="A172" s="3"/>
      <c r="B172" s="83" t="s">
        <v>16</v>
      </c>
      <c r="C172" s="83"/>
      <c r="D172" s="83"/>
      <c r="E172" s="83"/>
      <c r="F172" s="83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  <c r="DN172" s="2"/>
      <c r="DO172" s="2"/>
      <c r="DP172" s="2"/>
      <c r="DQ172" s="2"/>
      <c r="DR172" s="2"/>
      <c r="DS172" s="2"/>
      <c r="DT172" s="2"/>
      <c r="DU172" s="2"/>
      <c r="DV172" s="2"/>
      <c r="DW172" s="2"/>
      <c r="DX172" s="2"/>
      <c r="DY172" s="2"/>
      <c r="DZ172" s="2"/>
      <c r="EA172" s="2"/>
      <c r="EB172" s="2"/>
      <c r="EC172" s="2"/>
      <c r="ED172" s="2"/>
      <c r="EE172" s="2"/>
      <c r="EF172" s="2"/>
      <c r="EG172" s="2"/>
      <c r="EH172" s="2"/>
      <c r="EI172" s="2"/>
      <c r="EJ172" s="2"/>
      <c r="EK172" s="2"/>
      <c r="EL172" s="2"/>
      <c r="EM172" s="2"/>
      <c r="EN172" s="2"/>
      <c r="EO172" s="2"/>
      <c r="EP172" s="2"/>
      <c r="EQ172" s="2"/>
      <c r="ER172" s="2"/>
      <c r="ES172" s="2"/>
      <c r="ET172" s="2"/>
      <c r="EU172" s="2"/>
      <c r="EV172" s="2"/>
      <c r="EW172" s="2"/>
      <c r="EX172" s="2"/>
      <c r="EY172" s="2"/>
      <c r="EZ172" s="2"/>
      <c r="FA172" s="2"/>
      <c r="FB172" s="2"/>
      <c r="FC172" s="2"/>
      <c r="FD172" s="2"/>
      <c r="FE172" s="2"/>
      <c r="FF172" s="2"/>
      <c r="FG172" s="2"/>
      <c r="FH172" s="2"/>
      <c r="FI172" s="2"/>
      <c r="FJ172" s="2"/>
      <c r="FK172" s="2"/>
      <c r="FL172" s="2"/>
      <c r="FM172" s="2"/>
      <c r="FN172" s="2"/>
      <c r="FO172" s="2"/>
      <c r="FP172" s="2"/>
      <c r="FQ172" s="2"/>
      <c r="FR172" s="2"/>
      <c r="FS172" s="2"/>
      <c r="FT172" s="2"/>
      <c r="FU172" s="2"/>
      <c r="FV172" s="2"/>
      <c r="FW172" s="2"/>
      <c r="FX172" s="2"/>
      <c r="FY172" s="2"/>
      <c r="FZ172" s="2"/>
      <c r="GA172" s="2"/>
      <c r="GB172" s="2"/>
      <c r="GC172" s="2"/>
      <c r="GD172" s="2"/>
      <c r="GE172" s="2"/>
      <c r="GF172" s="2"/>
      <c r="GG172" s="2"/>
      <c r="GH172" s="2"/>
      <c r="GI172" s="2"/>
      <c r="GJ172" s="2"/>
      <c r="GK172" s="2"/>
      <c r="GL172" s="2"/>
    </row>
    <row r="173" spans="1:198" s="13" customFormat="1" ht="12.75" customHeight="1" x14ac:dyDescent="0.25">
      <c r="A173" s="83" t="s">
        <v>27</v>
      </c>
      <c r="B173" s="83"/>
      <c r="C173" s="83"/>
      <c r="D173" s="83"/>
      <c r="E173" s="83"/>
      <c r="F173" s="83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  <c r="DR173" s="2"/>
      <c r="DS173" s="2"/>
      <c r="DT173" s="2"/>
      <c r="DU173" s="2"/>
      <c r="DV173" s="2"/>
      <c r="DW173" s="2"/>
      <c r="DX173" s="2"/>
      <c r="DY173" s="2"/>
      <c r="DZ173" s="2"/>
      <c r="EA173" s="2"/>
      <c r="EB173" s="2"/>
      <c r="EC173" s="2"/>
      <c r="ED173" s="2"/>
      <c r="EE173" s="2"/>
      <c r="EF173" s="2"/>
      <c r="EG173" s="2"/>
      <c r="EH173" s="2"/>
      <c r="EI173" s="2"/>
      <c r="EJ173" s="2"/>
      <c r="EK173" s="2"/>
      <c r="EL173" s="2"/>
      <c r="EM173" s="2"/>
      <c r="EN173" s="2"/>
      <c r="EO173" s="2"/>
      <c r="EP173" s="2"/>
      <c r="EQ173" s="2"/>
      <c r="ER173" s="2"/>
      <c r="ES173" s="2"/>
      <c r="ET173" s="2"/>
      <c r="EU173" s="2"/>
      <c r="EV173" s="2"/>
      <c r="EW173" s="2"/>
      <c r="EX173" s="2"/>
      <c r="EY173" s="2"/>
      <c r="EZ173" s="2"/>
      <c r="FA173" s="2"/>
      <c r="FB173" s="2"/>
      <c r="FC173" s="2"/>
      <c r="FD173" s="2"/>
      <c r="FE173" s="2"/>
      <c r="FF173" s="2"/>
      <c r="FG173" s="2"/>
      <c r="FH173" s="2"/>
      <c r="FI173" s="2"/>
      <c r="FJ173" s="2"/>
      <c r="FK173" s="2"/>
      <c r="FL173" s="2"/>
      <c r="FM173" s="2"/>
      <c r="FN173" s="2"/>
      <c r="FO173" s="2"/>
      <c r="FP173" s="2"/>
      <c r="FQ173" s="2"/>
      <c r="FR173" s="2"/>
      <c r="FS173" s="2"/>
      <c r="FT173" s="2"/>
      <c r="FU173" s="2"/>
      <c r="FV173" s="2"/>
      <c r="FW173" s="2"/>
      <c r="FX173" s="2"/>
      <c r="FY173" s="2"/>
      <c r="FZ173" s="2"/>
      <c r="GA173" s="2"/>
      <c r="GB173" s="2"/>
      <c r="GC173" s="2"/>
      <c r="GD173" s="2"/>
      <c r="GE173" s="2"/>
      <c r="GF173" s="2"/>
      <c r="GG173" s="2"/>
      <c r="GH173" s="2"/>
      <c r="GI173" s="2"/>
      <c r="GJ173" s="2"/>
      <c r="GK173" s="2"/>
      <c r="GL173" s="2"/>
    </row>
    <row r="174" spans="1:198" s="13" customFormat="1" ht="12.75" customHeight="1" x14ac:dyDescent="0.25">
      <c r="A174" s="3"/>
      <c r="B174" s="83" t="s">
        <v>28</v>
      </c>
      <c r="C174" s="83"/>
      <c r="D174" s="83"/>
      <c r="E174" s="83"/>
      <c r="F174" s="83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/>
      <c r="ED174" s="2"/>
      <c r="EE174" s="2"/>
      <c r="EF174" s="2"/>
      <c r="EG174" s="2"/>
      <c r="EH174" s="2"/>
      <c r="EI174" s="2"/>
      <c r="EJ174" s="2"/>
      <c r="EK174" s="2"/>
      <c r="EL174" s="2"/>
      <c r="EM174" s="2"/>
      <c r="EN174" s="2"/>
      <c r="EO174" s="2"/>
      <c r="EP174" s="2"/>
      <c r="EQ174" s="2"/>
      <c r="ER174" s="2"/>
      <c r="ES174" s="2"/>
      <c r="ET174" s="2"/>
      <c r="EU174" s="2"/>
      <c r="EV174" s="2"/>
      <c r="EW174" s="2"/>
      <c r="EX174" s="2"/>
      <c r="EY174" s="2"/>
      <c r="EZ174" s="2"/>
      <c r="FA174" s="2"/>
      <c r="FB174" s="2"/>
      <c r="FC174" s="2"/>
      <c r="FD174" s="2"/>
      <c r="FE174" s="2"/>
      <c r="FF174" s="2"/>
      <c r="FG174" s="2"/>
      <c r="FH174" s="2"/>
      <c r="FI174" s="2"/>
      <c r="FJ174" s="2"/>
      <c r="FK174" s="2"/>
      <c r="FL174" s="2"/>
      <c r="FM174" s="2"/>
      <c r="FN174" s="2"/>
      <c r="FO174" s="2"/>
      <c r="FP174" s="2"/>
      <c r="FQ174" s="2"/>
      <c r="FR174" s="2"/>
      <c r="FS174" s="2"/>
      <c r="FT174" s="2"/>
      <c r="FU174" s="2"/>
      <c r="FV174" s="2"/>
      <c r="FW174" s="2"/>
      <c r="FX174" s="2"/>
      <c r="FY174" s="2"/>
      <c r="FZ174" s="2"/>
      <c r="GA174" s="2"/>
      <c r="GB174" s="2"/>
      <c r="GC174" s="2"/>
      <c r="GD174" s="2"/>
      <c r="GE174" s="2"/>
      <c r="GF174" s="2"/>
      <c r="GG174" s="2"/>
      <c r="GH174" s="2"/>
      <c r="GI174" s="2"/>
      <c r="GJ174" s="2"/>
      <c r="GK174" s="2"/>
      <c r="GL174" s="2"/>
    </row>
    <row r="175" spans="1:198" s="13" customFormat="1" x14ac:dyDescent="0.25">
      <c r="A175" s="83" t="s">
        <v>19</v>
      </c>
      <c r="B175" s="83"/>
      <c r="C175" s="83"/>
      <c r="D175" s="83"/>
      <c r="E175" s="83"/>
      <c r="F175" s="83"/>
    </row>
    <row r="176" spans="1:198" s="13" customFormat="1" x14ac:dyDescent="0.25">
      <c r="A176" s="3"/>
      <c r="B176" s="83" t="s">
        <v>24</v>
      </c>
      <c r="C176" s="83"/>
      <c r="D176" s="83"/>
      <c r="E176" s="83"/>
      <c r="F176" s="83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  <c r="DR176" s="2"/>
      <c r="DS176" s="2"/>
      <c r="DT176" s="2"/>
      <c r="DU176" s="2"/>
      <c r="DV176" s="2"/>
      <c r="DW176" s="2"/>
      <c r="DX176" s="2"/>
      <c r="DY176" s="2"/>
      <c r="DZ176" s="2"/>
      <c r="EA176" s="2"/>
      <c r="EB176" s="2"/>
      <c r="EC176" s="2"/>
      <c r="ED176" s="2"/>
      <c r="EE176" s="2"/>
      <c r="EF176" s="2"/>
      <c r="EG176" s="2"/>
      <c r="EH176" s="2"/>
      <c r="EI176" s="2"/>
      <c r="EJ176" s="2"/>
      <c r="EK176" s="2"/>
      <c r="EL176" s="2"/>
      <c r="EM176" s="2"/>
      <c r="EN176" s="2"/>
      <c r="EO176" s="2"/>
      <c r="EP176" s="2"/>
      <c r="EQ176" s="2"/>
      <c r="ER176" s="2"/>
      <c r="ES176" s="2"/>
      <c r="ET176" s="2"/>
      <c r="EU176" s="2"/>
      <c r="EV176" s="2"/>
      <c r="EW176" s="2"/>
      <c r="EX176" s="2"/>
      <c r="EY176" s="2"/>
      <c r="EZ176" s="2"/>
      <c r="FA176" s="2"/>
      <c r="FB176" s="2"/>
      <c r="FC176" s="2"/>
      <c r="FD176" s="2"/>
      <c r="FE176" s="2"/>
      <c r="FF176" s="2"/>
      <c r="FG176" s="2"/>
      <c r="FH176" s="2"/>
      <c r="FI176" s="2"/>
      <c r="FJ176" s="2"/>
      <c r="FK176" s="2"/>
      <c r="FL176" s="2"/>
      <c r="FM176" s="2"/>
      <c r="FN176" s="2"/>
      <c r="FO176" s="2"/>
      <c r="FP176" s="2"/>
      <c r="FQ176" s="2"/>
      <c r="FR176" s="2"/>
      <c r="FS176" s="2"/>
      <c r="FT176" s="2"/>
      <c r="FU176" s="2"/>
      <c r="FV176" s="2"/>
      <c r="FW176" s="2"/>
      <c r="FX176" s="2"/>
      <c r="FY176" s="2"/>
      <c r="FZ176" s="2"/>
      <c r="GA176" s="2"/>
      <c r="GB176" s="2"/>
      <c r="GC176" s="2"/>
      <c r="GD176" s="2"/>
      <c r="GE176" s="2"/>
      <c r="GF176" s="2"/>
      <c r="GG176" s="2"/>
      <c r="GH176" s="2"/>
      <c r="GI176" s="2"/>
      <c r="GJ176" s="2"/>
      <c r="GK176" s="2"/>
      <c r="GL176" s="2"/>
      <c r="GM176" s="2"/>
      <c r="GN176" s="2"/>
      <c r="GO176" s="2"/>
      <c r="GP176" s="2"/>
    </row>
    <row r="177" spans="1:6" s="13" customFormat="1" x14ac:dyDescent="0.25">
      <c r="A177" s="3"/>
      <c r="B177" s="83" t="s">
        <v>25</v>
      </c>
      <c r="C177" s="83"/>
      <c r="D177" s="83"/>
      <c r="E177" s="83"/>
      <c r="F177" s="83"/>
    </row>
  </sheetData>
  <mergeCells count="35">
    <mergeCell ref="A1:F1"/>
    <mergeCell ref="A5:A7"/>
    <mergeCell ref="B5:B7"/>
    <mergeCell ref="C5:C7"/>
    <mergeCell ref="D5:D6"/>
    <mergeCell ref="E5:E7"/>
    <mergeCell ref="F5:F7"/>
    <mergeCell ref="B177:F177"/>
    <mergeCell ref="B176:F176"/>
    <mergeCell ref="A175:F175"/>
    <mergeCell ref="B174:F174"/>
    <mergeCell ref="A173:F173"/>
    <mergeCell ref="B172:F172"/>
    <mergeCell ref="A171:F171"/>
    <mergeCell ref="A170:F170"/>
    <mergeCell ref="A169:F169"/>
    <mergeCell ref="B168:F168"/>
    <mergeCell ref="C162:D162"/>
    <mergeCell ref="E162:F162"/>
    <mergeCell ref="A65:E65"/>
    <mergeCell ref="A155:F155"/>
    <mergeCell ref="A161:E161"/>
    <mergeCell ref="A167:F167"/>
    <mergeCell ref="A166:F166"/>
    <mergeCell ref="A165:F165"/>
    <mergeCell ref="C163:D163"/>
    <mergeCell ref="E163:F163"/>
    <mergeCell ref="C164:D164"/>
    <mergeCell ref="E164:F164"/>
    <mergeCell ref="A8:F8"/>
    <mergeCell ref="A66:F66"/>
    <mergeCell ref="A114:F114"/>
    <mergeCell ref="A120:E120"/>
    <mergeCell ref="A121:F121"/>
    <mergeCell ref="A59:F59"/>
  </mergeCells>
  <phoneticPr fontId="2" type="noConversion"/>
  <conditionalFormatting sqref="A59">
    <cfRule type="cellIs" dxfId="4" priority="27" stopIfTrue="1" operator="equal">
      <formula>0</formula>
    </cfRule>
  </conditionalFormatting>
  <conditionalFormatting sqref="A114">
    <cfRule type="cellIs" dxfId="3" priority="8" stopIfTrue="1" operator="equal">
      <formula>0</formula>
    </cfRule>
  </conditionalFormatting>
  <conditionalFormatting sqref="A155">
    <cfRule type="cellIs" dxfId="2" priority="5" stopIfTrue="1" operator="equal">
      <formula>0</formula>
    </cfRule>
  </conditionalFormatting>
  <conditionalFormatting sqref="B42">
    <cfRule type="cellIs" dxfId="1" priority="2" stopIfTrue="1" operator="equal">
      <formula>0</formula>
    </cfRule>
  </conditionalFormatting>
  <conditionalFormatting sqref="B99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16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2023-03-24T12:52:28Z</dcterms:modified>
</cp:coreProperties>
</file>